
<file path=[Content_Types].xml><?xml version="1.0" encoding="utf-8"?>
<Types xmlns="http://schemas.openxmlformats.org/package/2006/content-types">
  <Override PartName="/xl/externalLinks/externalLink69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6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65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70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externalLinks/externalLink59.xml" ContentType="application/vnd.openxmlformats-officedocument.spreadsheetml.externalLink+xml"/>
  <Override PartName="/xl/externalLinks/externalLink68.xml" ContentType="application/vnd.openxmlformats-officedocument.spreadsheetml.externalLink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64.xml" ContentType="application/vnd.openxmlformats-officedocument.spreadsheetml.externalLink+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3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0" windowWidth="25320" windowHeight="12435" tabRatio="914" firstSheet="1" activeTab="1"/>
  </bookViews>
  <sheets>
    <sheet name="Приложение 1 МУ1135 (город)" sheetId="11" r:id="rId1"/>
    <sheet name="Приложение 2 МУ1135" sheetId="15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\a">#REF!</definedName>
    <definedName name="\m">#REF!</definedName>
    <definedName name="\n">#REF!</definedName>
    <definedName name="\o">#REF!</definedName>
    <definedName name="___________SP1">[1]FES!#REF!</definedName>
    <definedName name="___________SP10">[1]FES!#REF!</definedName>
    <definedName name="___________SP11">[1]FES!#REF!</definedName>
    <definedName name="___________SP12">[1]FES!#REF!</definedName>
    <definedName name="___________SP13">[1]FES!#REF!</definedName>
    <definedName name="___________SP14">[1]FES!#REF!</definedName>
    <definedName name="___________SP15">[1]FES!#REF!</definedName>
    <definedName name="___________SP16">[1]FES!#REF!</definedName>
    <definedName name="___________SP17">[1]FES!#REF!</definedName>
    <definedName name="___________SP18">[1]FES!#REF!</definedName>
    <definedName name="___________SP19">[1]FES!#REF!</definedName>
    <definedName name="___________SP2">[1]FES!#REF!</definedName>
    <definedName name="___________SP20">[1]FES!#REF!</definedName>
    <definedName name="___________SP3">[1]FES!#REF!</definedName>
    <definedName name="___________SP4">[1]FES!#REF!</definedName>
    <definedName name="___________SP5">[1]FES!#REF!</definedName>
    <definedName name="___________SP7">[1]FES!#REF!</definedName>
    <definedName name="___________SP8">[1]FES!#REF!</definedName>
    <definedName name="___________SP9">[1]FES!#REF!</definedName>
    <definedName name="___________vp1">#REF!</definedName>
    <definedName name="___________vpp1">#REF!</definedName>
    <definedName name="___________vpp2">#REF!</definedName>
    <definedName name="___________vpp3">#REF!</definedName>
    <definedName name="___________vpp4">#REF!</definedName>
    <definedName name="___________vpp5">#REF!</definedName>
    <definedName name="___________vpp6">#REF!</definedName>
    <definedName name="___________vpp7">#REF!</definedName>
    <definedName name="_________SP1">[2]FES!#REF!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_vp1">#REF!</definedName>
    <definedName name="_________vpp1">#REF!</definedName>
    <definedName name="_________vpp2">#REF!</definedName>
    <definedName name="_________vpp3">#REF!</definedName>
    <definedName name="_________vpp4">#REF!</definedName>
    <definedName name="_________vpp5">#REF!</definedName>
    <definedName name="_________vpp6">#REF!</definedName>
    <definedName name="_________vpp7">#REF!</definedName>
    <definedName name="________CST11">[3]MAIN!$106:$106</definedName>
    <definedName name="________CST12">[3]MAIN!$116:$116</definedName>
    <definedName name="________CST13">[3]MAIN!$126:$126</definedName>
    <definedName name="________CST14">[3]MAIN!$346:$346</definedName>
    <definedName name="________CST15">[3]MAIN!$1198:$1198</definedName>
    <definedName name="________CST21">[3]MAIN!$109:$109</definedName>
    <definedName name="________CST22">[3]MAIN!$119:$119</definedName>
    <definedName name="________CST23">[3]MAIN!$129:$129</definedName>
    <definedName name="________CST24">[3]MAIN!$349:$349</definedName>
    <definedName name="________CST25">[3]MAIN!$1200:$1200</definedName>
    <definedName name="________FXA1">[3]MAIN!$261:$261</definedName>
    <definedName name="________FXA11">[3]MAIN!$1204:$1204</definedName>
    <definedName name="________FXA2">[3]MAIN!$280:$280</definedName>
    <definedName name="________FXA21">[3]MAIN!$1206:$1206</definedName>
    <definedName name="________IRR1">[3]MAIN!$D$1013</definedName>
    <definedName name="________KRD1">[3]MAIN!$524:$524</definedName>
    <definedName name="________KRD2">[3]MAIN!$552:$552</definedName>
    <definedName name="________LIS1">[3]MAIN!$325:$325</definedName>
    <definedName name="________M8">[0]!________M8</definedName>
    <definedName name="________M9">[0]!________M9</definedName>
    <definedName name="________NPV1">[3]MAIN!$D$1004</definedName>
    <definedName name="________PR11">[3]MAIN!$66:$66</definedName>
    <definedName name="________PR12">[3]MAIN!$76:$76</definedName>
    <definedName name="________PR13">[3]MAIN!$86:$86</definedName>
    <definedName name="________PR14">[3]MAIN!$1194:$1194</definedName>
    <definedName name="________PR21">[3]MAIN!$69:$69</definedName>
    <definedName name="________PR22">[3]MAIN!$79:$79</definedName>
    <definedName name="________PR23">[3]MAIN!$89:$89</definedName>
    <definedName name="________PR24">[3]MAIN!$1196:$1196</definedName>
    <definedName name="________q11">[0]!________q11</definedName>
    <definedName name="________q15">[0]!________q15</definedName>
    <definedName name="________q17">[0]!________q17</definedName>
    <definedName name="________q2">[0]!________q2</definedName>
    <definedName name="________q3">[0]!________q3</definedName>
    <definedName name="________q4">[0]!________q4</definedName>
    <definedName name="________q5">[0]!________q5</definedName>
    <definedName name="________q6">[0]!________q6</definedName>
    <definedName name="________q7">[0]!________q7</definedName>
    <definedName name="________q8">[0]!________q8</definedName>
    <definedName name="________q9">[0]!________q9</definedName>
    <definedName name="________RAZ1">#REF!</definedName>
    <definedName name="________RAZ2">#REF!</definedName>
    <definedName name="________RAZ3">#REF!</definedName>
    <definedName name="________SAL1">[3]MAIN!$151:$151</definedName>
    <definedName name="________SAL2">[3]MAIN!$161:$161</definedName>
    <definedName name="________SAL3">[3]MAIN!$171:$171</definedName>
    <definedName name="________SAL4">[3]MAIN!$181:$181</definedName>
    <definedName name="________SP1">[2]FES!#REF!</definedName>
    <definedName name="________SP10">[2]FES!#REF!</definedName>
    <definedName name="________SP11">[2]FES!#REF!</definedName>
    <definedName name="________SP12">[2]FES!#REF!</definedName>
    <definedName name="________SP13">[2]FES!#REF!</definedName>
    <definedName name="________SP14">[2]FES!#REF!</definedName>
    <definedName name="________SP15">[2]FES!#REF!</definedName>
    <definedName name="________SP16">[2]FES!#REF!</definedName>
    <definedName name="________SP17">[2]FES!#REF!</definedName>
    <definedName name="________SP18">[2]FES!#REF!</definedName>
    <definedName name="________SP19">[2]FES!#REF!</definedName>
    <definedName name="________SP2">[2]FES!#REF!</definedName>
    <definedName name="________SP20">[2]FES!#REF!</definedName>
    <definedName name="________SP3">[2]FES!#REF!</definedName>
    <definedName name="________SP4">[2]FES!#REF!</definedName>
    <definedName name="________SP5">[2]FES!#REF!</definedName>
    <definedName name="________SP7">[2]FES!#REF!</definedName>
    <definedName name="________SP8">[2]FES!#REF!</definedName>
    <definedName name="________SP9">[2]FES!#REF!</definedName>
    <definedName name="________tab1">[3]MAIN!$A$33:$AL$60</definedName>
    <definedName name="________tab10">[3]MAIN!$A$241:$AL$299</definedName>
    <definedName name="________tab11">[3]MAIN!$A$301:$AL$337</definedName>
    <definedName name="________tab12">[3]MAIN!$A$339:$AL$401</definedName>
    <definedName name="________tab13">[3]MAIN!$A$403:$AL$437</definedName>
    <definedName name="________tab14">[3]MAIN!$A$439:$AL$481</definedName>
    <definedName name="________tab15">[3]MAIN!$A$483:$AL$528</definedName>
    <definedName name="________tab16">[3]MAIN!$A$530:$AL$556</definedName>
    <definedName name="________tab17">[3]MAIN!$A$558:$AL$588</definedName>
    <definedName name="________tab18">[3]MAIN!$A$590:$AL$701</definedName>
    <definedName name="________tab19">[3]MAIN!$A$703:$AL$727</definedName>
    <definedName name="________tab2">[3]MAIN!$A$62:$AL$70</definedName>
    <definedName name="________tab20">[3]MAIN!$A$729:$AL$774</definedName>
    <definedName name="________tab21">[3]MAIN!$A$776:$AL$807</definedName>
    <definedName name="________tab22">[3]MAIN!$A$809:$AL$822</definedName>
    <definedName name="________tab23">[3]MAIN!$A$824:$AL$847</definedName>
    <definedName name="________tab24">[3]MAIN!$A$849:$AL$878</definedName>
    <definedName name="________tab25">[3]MAIN!$A$880:$AK$929</definedName>
    <definedName name="________tab26">[3]MAIN!$A$932:$AK$956</definedName>
    <definedName name="________tab27">[3]MAIN!$A$958:$AL$1027</definedName>
    <definedName name="________tab28">[3]MAIN!$A$1029:$AL$1088</definedName>
    <definedName name="________tab29">[3]MAIN!$A$1090:$AL$1139</definedName>
    <definedName name="________tab3">[3]MAIN!$A$72:$AL$80</definedName>
    <definedName name="________tab30">[3]MAIN!$A$1141:$AL$1184</definedName>
    <definedName name="________tab31">[3]MAIN!$A$1186:$AK$1206</definedName>
    <definedName name="________tab4">[3]MAIN!$A$82:$AL$100</definedName>
    <definedName name="________tab5">[3]MAIN!$A$102:$AL$110</definedName>
    <definedName name="________tab6">[3]MAIN!$A$112:$AL$120</definedName>
    <definedName name="________tab7">[3]MAIN!$A$122:$AL$140</definedName>
    <definedName name="________tab8">[3]MAIN!$A$142:$AL$190</definedName>
    <definedName name="________tab9">[3]MAIN!$A$192:$AL$239</definedName>
    <definedName name="________TXS1">[3]MAIN!$647:$647</definedName>
    <definedName name="________TXS11">[3]MAIN!$1105:$1105</definedName>
    <definedName name="________TXS2">[3]MAIN!$680:$680</definedName>
    <definedName name="________TXS21">[3]MAIN!$1111:$1111</definedName>
    <definedName name="________VC1">[3]MAIN!$F$1249:$AL$1249</definedName>
    <definedName name="________VC2">[3]MAIN!$F$1250:$AL$1250</definedName>
    <definedName name="________vp1">#REF!</definedName>
    <definedName name="________vpp1">#REF!</definedName>
    <definedName name="________vpp2">#REF!</definedName>
    <definedName name="________vpp3">#REF!</definedName>
    <definedName name="________vpp4">#REF!</definedName>
    <definedName name="________vpp5">#REF!</definedName>
    <definedName name="________vpp6">#REF!</definedName>
    <definedName name="________vpp7">#REF!</definedName>
    <definedName name="_______CST11">[3]MAIN!$106:$106</definedName>
    <definedName name="_______CST12">[3]MAIN!$116:$116</definedName>
    <definedName name="_______CST13">[3]MAIN!$126:$126</definedName>
    <definedName name="_______CST14">[3]MAIN!$346:$346</definedName>
    <definedName name="_______CST15">[3]MAIN!$1198:$1198</definedName>
    <definedName name="_______CST21">[3]MAIN!$109:$109</definedName>
    <definedName name="_______CST22">[3]MAIN!$119:$119</definedName>
    <definedName name="_______CST23">[3]MAIN!$129:$129</definedName>
    <definedName name="_______CST24">[3]MAIN!$349:$349</definedName>
    <definedName name="_______CST25">[3]MAIN!$1200:$1200</definedName>
    <definedName name="_______FXA1">[3]MAIN!$261:$261</definedName>
    <definedName name="_______FXA11">[3]MAIN!$1204:$1204</definedName>
    <definedName name="_______FXA2">[3]MAIN!$280:$280</definedName>
    <definedName name="_______FXA21">[3]MAIN!$1206:$1206</definedName>
    <definedName name="_______IRR1">[3]MAIN!$D$1013</definedName>
    <definedName name="_______KRD1">[3]MAIN!$524:$524</definedName>
    <definedName name="_______KRD2">[3]MAIN!$552:$552</definedName>
    <definedName name="_______LIS1">[3]MAIN!$325:$325</definedName>
    <definedName name="_______M8">[0]!_______M8</definedName>
    <definedName name="_______M9">[0]!_______M9</definedName>
    <definedName name="_______NPV1">[3]MAIN!$D$1004</definedName>
    <definedName name="_______PR11">[3]MAIN!$66:$66</definedName>
    <definedName name="_______PR12">[3]MAIN!$76:$76</definedName>
    <definedName name="_______PR13">[3]MAIN!$86:$86</definedName>
    <definedName name="_______PR14">[3]MAIN!$1194:$1194</definedName>
    <definedName name="_______PR21">[3]MAIN!$69:$69</definedName>
    <definedName name="_______PR22">[3]MAIN!$79:$79</definedName>
    <definedName name="_______PR23">[3]MAIN!$89:$89</definedName>
    <definedName name="_______PR24">[3]MAIN!$1196:$1196</definedName>
    <definedName name="_______q11">[0]!_______q11</definedName>
    <definedName name="_______q15">[0]!_______q15</definedName>
    <definedName name="_______q17">[0]!_______q17</definedName>
    <definedName name="_______q2">[0]!_______q2</definedName>
    <definedName name="_______q3">[0]!_______q3</definedName>
    <definedName name="_______q4">[0]!_______q4</definedName>
    <definedName name="_______q5">[0]!_______q5</definedName>
    <definedName name="_______q6">[0]!_______q6</definedName>
    <definedName name="_______q7">[0]!_______q7</definedName>
    <definedName name="_______q8">[0]!_______q8</definedName>
    <definedName name="_______q9">[0]!_______q9</definedName>
    <definedName name="_______RAZ1">#REF!</definedName>
    <definedName name="_______RAZ2">#REF!</definedName>
    <definedName name="_______RAZ3">#REF!</definedName>
    <definedName name="_______SAL1">[3]MAIN!$151:$151</definedName>
    <definedName name="_______SAL2">[3]MAIN!$161:$161</definedName>
    <definedName name="_______SAL3">[3]MAIN!$171:$171</definedName>
    <definedName name="_______SAL4">[3]MAIN!$181:$181</definedName>
    <definedName name="_______SP1">[1]FES!#REF!</definedName>
    <definedName name="_______SP10">[1]FES!#REF!</definedName>
    <definedName name="_______SP11">[1]FES!#REF!</definedName>
    <definedName name="_______SP12">[1]FES!#REF!</definedName>
    <definedName name="_______SP13">[1]FES!#REF!</definedName>
    <definedName name="_______SP14">[1]FES!#REF!</definedName>
    <definedName name="_______SP15">[1]FES!#REF!</definedName>
    <definedName name="_______SP16">[1]FES!#REF!</definedName>
    <definedName name="_______SP17">[1]FES!#REF!</definedName>
    <definedName name="_______SP18">[1]FES!#REF!</definedName>
    <definedName name="_______SP19">[1]FES!#REF!</definedName>
    <definedName name="_______SP2">[1]FES!#REF!</definedName>
    <definedName name="_______SP20">[1]FES!#REF!</definedName>
    <definedName name="_______SP3">[1]FES!#REF!</definedName>
    <definedName name="_______SP4">[1]FES!#REF!</definedName>
    <definedName name="_______SP5">[1]FES!#REF!</definedName>
    <definedName name="_______SP7">[1]FES!#REF!</definedName>
    <definedName name="_______SP8">[1]FES!#REF!</definedName>
    <definedName name="_______SP9">[1]FES!#REF!</definedName>
    <definedName name="_______tab1">[3]MAIN!$A$33:$AL$60</definedName>
    <definedName name="_______tab10">[3]MAIN!$A$241:$AL$299</definedName>
    <definedName name="_______tab11">[3]MAIN!$A$301:$AL$337</definedName>
    <definedName name="_______tab12">[3]MAIN!$A$339:$AL$401</definedName>
    <definedName name="_______tab13">[3]MAIN!$A$403:$AL$437</definedName>
    <definedName name="_______tab14">[3]MAIN!$A$439:$AL$481</definedName>
    <definedName name="_______tab15">[3]MAIN!$A$483:$AL$528</definedName>
    <definedName name="_______tab16">[3]MAIN!$A$530:$AL$556</definedName>
    <definedName name="_______tab17">[3]MAIN!$A$558:$AL$588</definedName>
    <definedName name="_______tab18">[3]MAIN!$A$590:$AL$701</definedName>
    <definedName name="_______tab19">[3]MAIN!$A$703:$AL$727</definedName>
    <definedName name="_______tab2">[3]MAIN!$A$62:$AL$70</definedName>
    <definedName name="_______tab20">[3]MAIN!$A$729:$AL$774</definedName>
    <definedName name="_______tab21">[3]MAIN!$A$776:$AL$807</definedName>
    <definedName name="_______tab22">[3]MAIN!$A$809:$AL$822</definedName>
    <definedName name="_______tab23">[3]MAIN!$A$824:$AL$847</definedName>
    <definedName name="_______tab24">[3]MAIN!$A$849:$AL$878</definedName>
    <definedName name="_______tab25">[3]MAIN!$A$880:$AK$929</definedName>
    <definedName name="_______tab26">[3]MAIN!$A$932:$AK$956</definedName>
    <definedName name="_______tab27">[3]MAIN!$A$958:$AL$1027</definedName>
    <definedName name="_______tab28">[3]MAIN!$A$1029:$AL$1088</definedName>
    <definedName name="_______tab29">[3]MAIN!$A$1090:$AL$1139</definedName>
    <definedName name="_______tab3">[3]MAIN!$A$72:$AL$80</definedName>
    <definedName name="_______tab30">[3]MAIN!$A$1141:$AL$1184</definedName>
    <definedName name="_______tab31">[3]MAIN!$A$1186:$AK$1206</definedName>
    <definedName name="_______tab4">[3]MAIN!$A$82:$AL$100</definedName>
    <definedName name="_______tab5">[3]MAIN!$A$102:$AL$110</definedName>
    <definedName name="_______tab6">[3]MAIN!$A$112:$AL$120</definedName>
    <definedName name="_______tab7">[3]MAIN!$A$122:$AL$140</definedName>
    <definedName name="_______tab8">[3]MAIN!$A$142:$AL$190</definedName>
    <definedName name="_______tab9">[3]MAIN!$A$192:$AL$239</definedName>
    <definedName name="_______TXS1">[3]MAIN!$647:$647</definedName>
    <definedName name="_______TXS11">[3]MAIN!$1105:$1105</definedName>
    <definedName name="_______TXS2">[3]MAIN!$680:$680</definedName>
    <definedName name="_______TXS21">[3]MAIN!$1111:$1111</definedName>
    <definedName name="_______VC1">[3]MAIN!$F$1249:$AL$1249</definedName>
    <definedName name="_______VC2">[3]MAIN!$F$1250:$AL$1250</definedName>
    <definedName name="_______vp1">#REF!</definedName>
    <definedName name="_______vpp1">#REF!</definedName>
    <definedName name="_______vpp2">#REF!</definedName>
    <definedName name="_______vpp3">#REF!</definedName>
    <definedName name="_______vpp4">#REF!</definedName>
    <definedName name="_______vpp5">#REF!</definedName>
    <definedName name="_______vpp6">#REF!</definedName>
    <definedName name="_______vpp7">#REF!</definedName>
    <definedName name="______CST11">[3]MAIN!$A$106:$IV$106</definedName>
    <definedName name="______CST12">[3]MAIN!$A$116:$IV$116</definedName>
    <definedName name="______CST13">[3]MAIN!$A$126:$IV$126</definedName>
    <definedName name="______CST14">[3]MAIN!$A$346:$IV$346</definedName>
    <definedName name="______CST15">[3]MAIN!$A$1198:$IV$1198</definedName>
    <definedName name="______CST21">[3]MAIN!$A$109:$IV$109</definedName>
    <definedName name="______CST22">[3]MAIN!$A$119:$IV$119</definedName>
    <definedName name="______CST23">[3]MAIN!$A$129:$IV$129</definedName>
    <definedName name="______CST24">[3]MAIN!$A$349:$IV$349</definedName>
    <definedName name="______CST25">[3]MAIN!$A$1200:$IV$1200</definedName>
    <definedName name="______FXA1">[3]MAIN!$A$261:$IV$261</definedName>
    <definedName name="______FXA11">[3]MAIN!$A$1204:$IV$1204</definedName>
    <definedName name="______FXA2">[3]MAIN!$A$280:$IV$280</definedName>
    <definedName name="______FXA21">[3]MAIN!$A$1206:$IV$1206</definedName>
    <definedName name="______IRR1">[3]MAIN!$D$1013</definedName>
    <definedName name="______KRD1">[3]MAIN!$A$524:$IV$524</definedName>
    <definedName name="______KRD2">[3]MAIN!$A$552:$IV$552</definedName>
    <definedName name="______LIS1">[3]MAIN!$A$325:$IV$325</definedName>
    <definedName name="______M8">[0]!______M8</definedName>
    <definedName name="______M9">[0]!______M9</definedName>
    <definedName name="______NPV1">[3]MAIN!$D$1004</definedName>
    <definedName name="______Num2">#REF!</definedName>
    <definedName name="______PR11">[3]MAIN!$A$66:$IV$66</definedName>
    <definedName name="______PR12">[3]MAIN!$A$76:$IV$76</definedName>
    <definedName name="______PR13">[3]MAIN!$A$86:$IV$86</definedName>
    <definedName name="______PR14">[3]MAIN!$A$1194:$IV$1194</definedName>
    <definedName name="______PR21">[3]MAIN!$A$69:$IV$69</definedName>
    <definedName name="______PR22">[3]MAIN!$A$79:$IV$79</definedName>
    <definedName name="______PR23">[3]MAIN!$A$89:$IV$89</definedName>
    <definedName name="______PR24">[3]MAIN!$A$1196:$IV$1196</definedName>
    <definedName name="______q11">[0]!______q11</definedName>
    <definedName name="______q15">[0]!______q15</definedName>
    <definedName name="______q17">[0]!______q17</definedName>
    <definedName name="______q2">[0]!______q2</definedName>
    <definedName name="______q3">[0]!______q3</definedName>
    <definedName name="______q4">[0]!______q4</definedName>
    <definedName name="______q5">[0]!______q5</definedName>
    <definedName name="______q6">[0]!______q6</definedName>
    <definedName name="______q7">[0]!______q7</definedName>
    <definedName name="______q8">[0]!______q8</definedName>
    <definedName name="______q9">[0]!______q9</definedName>
    <definedName name="______RAZ1">#REF!</definedName>
    <definedName name="______RAZ2">#REF!</definedName>
    <definedName name="______RAZ3">#REF!</definedName>
    <definedName name="______SAL1">[3]MAIN!$A$151:$IV$151</definedName>
    <definedName name="______SAL2">[3]MAIN!$A$161:$IV$161</definedName>
    <definedName name="______SAL3">[3]MAIN!$A$171:$IV$171</definedName>
    <definedName name="______SAL4">[3]MAIN!$A$181:$IV$181</definedName>
    <definedName name="______SP1">[2]FES!#REF!</definedName>
    <definedName name="______SP10">[2]FES!#REF!</definedName>
    <definedName name="______SP11">[2]FES!#REF!</definedName>
    <definedName name="______SP12">[2]FES!#REF!</definedName>
    <definedName name="______SP13">[2]FES!#REF!</definedName>
    <definedName name="______SP14">[2]FES!#REF!</definedName>
    <definedName name="______SP15">[2]FES!#REF!</definedName>
    <definedName name="______SP16">[2]FES!#REF!</definedName>
    <definedName name="______SP17">[2]FES!#REF!</definedName>
    <definedName name="______SP18">[2]FES!#REF!</definedName>
    <definedName name="______SP19">[2]FES!#REF!</definedName>
    <definedName name="______SP2">[2]FES!#REF!</definedName>
    <definedName name="______SP20">[2]FES!#REF!</definedName>
    <definedName name="______SP3">[2]FES!#REF!</definedName>
    <definedName name="______SP4">[2]FES!#REF!</definedName>
    <definedName name="______SP5">[2]FES!#REF!</definedName>
    <definedName name="______SP7">[2]FES!#REF!</definedName>
    <definedName name="______SP8">[2]FES!#REF!</definedName>
    <definedName name="______SP9">[2]FES!#REF!</definedName>
    <definedName name="______tab1">[3]MAIN!$A$33:$AL$60</definedName>
    <definedName name="______tab10">[3]MAIN!$A$241:$AL$299</definedName>
    <definedName name="______tab11">[3]MAIN!$A$301:$AL$337</definedName>
    <definedName name="______tab12">[3]MAIN!$A$339:$AL$401</definedName>
    <definedName name="______tab13">[3]MAIN!$A$403:$AL$437</definedName>
    <definedName name="______tab14">[3]MAIN!$A$439:$AL$481</definedName>
    <definedName name="______tab15">[3]MAIN!$A$483:$AL$528</definedName>
    <definedName name="______tab16">[3]MAIN!$A$530:$AL$556</definedName>
    <definedName name="______tab17">[3]MAIN!$A$558:$AL$588</definedName>
    <definedName name="______tab18">[3]MAIN!$A$590:$AL$701</definedName>
    <definedName name="______tab19">[3]MAIN!$A$703:$AL$727</definedName>
    <definedName name="______tab2">[3]MAIN!$A$62:$AL$70</definedName>
    <definedName name="______tab20">[3]MAIN!$A$729:$AL$774</definedName>
    <definedName name="______tab21">[3]MAIN!$A$776:$AL$807</definedName>
    <definedName name="______tab22">[3]MAIN!$A$809:$AL$822</definedName>
    <definedName name="______tab23">[3]MAIN!$A$824:$AL$847</definedName>
    <definedName name="______tab24">[3]MAIN!$A$849:$AL$878</definedName>
    <definedName name="______tab25">[3]MAIN!$A$880:$AK$929</definedName>
    <definedName name="______tab26">[3]MAIN!$A$932:$AK$956</definedName>
    <definedName name="______tab27">[3]MAIN!$A$958:$AL$1027</definedName>
    <definedName name="______tab28">[3]MAIN!$A$1029:$AL$1088</definedName>
    <definedName name="______tab29">[3]MAIN!$A$1090:$AL$1139</definedName>
    <definedName name="______tab3">[3]MAIN!$A$72:$AL$80</definedName>
    <definedName name="______tab30">[3]MAIN!$A$1141:$AL$1184</definedName>
    <definedName name="______tab31">[3]MAIN!$A$1186:$AK$1206</definedName>
    <definedName name="______tab4">[3]MAIN!$A$82:$AL$100</definedName>
    <definedName name="______tab5">[3]MAIN!$A$102:$AL$110</definedName>
    <definedName name="______tab6">[3]MAIN!$A$112:$AL$120</definedName>
    <definedName name="______tab7">[3]MAIN!$A$122:$AL$140</definedName>
    <definedName name="______tab8">[3]MAIN!$A$142:$AL$190</definedName>
    <definedName name="______tab9">[3]MAIN!$A$192:$AL$239</definedName>
    <definedName name="______TXS1">[3]MAIN!$A$647:$IV$647</definedName>
    <definedName name="______TXS11">[3]MAIN!$A$1105:$IV$1105</definedName>
    <definedName name="______TXS2">[3]MAIN!$A$680:$IV$680</definedName>
    <definedName name="______TXS21">[3]MAIN!$A$1111:$IV$1111</definedName>
    <definedName name="______VC1">[3]MAIN!$F$1249:$AL$1249</definedName>
    <definedName name="______VC2">[3]MAIN!$F$1250:$AL$1250</definedName>
    <definedName name="______vp1">#REF!</definedName>
    <definedName name="______vpp1">#REF!</definedName>
    <definedName name="______vpp2">#REF!</definedName>
    <definedName name="______vpp3">#REF!</definedName>
    <definedName name="______vpp4">#REF!</definedName>
    <definedName name="______vpp5">#REF!</definedName>
    <definedName name="______vpp6">#REF!</definedName>
    <definedName name="______vpp7">#REF!</definedName>
    <definedName name="_____CST11">[3]MAIN!$A$106:$IV$106</definedName>
    <definedName name="_____CST12">[3]MAIN!$A$116:$IV$116</definedName>
    <definedName name="_____CST13">[3]MAIN!$A$126:$IV$126</definedName>
    <definedName name="_____CST14">[3]MAIN!$A$346:$IV$346</definedName>
    <definedName name="_____CST15">[3]MAIN!$A$1198:$IV$1198</definedName>
    <definedName name="_____CST21">[3]MAIN!$A$109:$IV$109</definedName>
    <definedName name="_____CST22">[3]MAIN!$A$119:$IV$119</definedName>
    <definedName name="_____CST23">[3]MAIN!$A$129:$IV$129</definedName>
    <definedName name="_____CST24">[3]MAIN!$A$349:$IV$349</definedName>
    <definedName name="_____CST25">[3]MAIN!$A$1200:$IV$1200</definedName>
    <definedName name="_____FXA1">[3]MAIN!$A$261:$IV$261</definedName>
    <definedName name="_____FXA11">[3]MAIN!$A$1204:$IV$1204</definedName>
    <definedName name="_____FXA2">[3]MAIN!$A$280:$IV$280</definedName>
    <definedName name="_____FXA21">[3]MAIN!$A$1206:$IV$1206</definedName>
    <definedName name="_____FY1">[0]!_____FY1</definedName>
    <definedName name="_____IRR1">[3]MAIN!$D$1013</definedName>
    <definedName name="_____KRD1">[3]MAIN!$A$524:$IV$524</definedName>
    <definedName name="_____KRD2">[3]MAIN!$A$552:$IV$552</definedName>
    <definedName name="_____LIS1">[3]MAIN!$A$325:$IV$325</definedName>
    <definedName name="_____M8">[0]!_____M8</definedName>
    <definedName name="_____M9">[0]!_____M9</definedName>
    <definedName name="_____NPV1">[3]MAIN!$D$1004</definedName>
    <definedName name="_____Num2">#REF!</definedName>
    <definedName name="_____PR11">[3]MAIN!$A$66:$IV$66</definedName>
    <definedName name="_____PR12">[3]MAIN!$A$76:$IV$76</definedName>
    <definedName name="_____PR13">[3]MAIN!$A$86:$IV$86</definedName>
    <definedName name="_____PR14">[3]MAIN!$A$1194:$IV$1194</definedName>
    <definedName name="_____PR21">[3]MAIN!$A$69:$IV$69</definedName>
    <definedName name="_____PR22">[3]MAIN!$A$79:$IV$79</definedName>
    <definedName name="_____PR23">[3]MAIN!$A$89:$IV$89</definedName>
    <definedName name="_____PR24">[3]MAIN!$A$1196:$IV$1196</definedName>
    <definedName name="_____q11">[0]!_____q11</definedName>
    <definedName name="_____q15">[0]!_____q15</definedName>
    <definedName name="_____q17">[0]!_____q17</definedName>
    <definedName name="_____q2">[0]!_____q2</definedName>
    <definedName name="_____q3">[0]!_____q3</definedName>
    <definedName name="_____q4">[0]!_____q4</definedName>
    <definedName name="_____q5">[0]!_____q5</definedName>
    <definedName name="_____q6">[0]!_____q6</definedName>
    <definedName name="_____q7">[0]!_____q7</definedName>
    <definedName name="_____q8">[0]!_____q8</definedName>
    <definedName name="_____q9">[0]!_____q9</definedName>
    <definedName name="_____RAZ1">#REF!</definedName>
    <definedName name="_____RAZ2">#REF!</definedName>
    <definedName name="_____RAZ3">#REF!</definedName>
    <definedName name="_____SAL1">[3]MAIN!$A$151:$IV$151</definedName>
    <definedName name="_____SAL2">[3]MAIN!$A$161:$IV$161</definedName>
    <definedName name="_____SAL3">[3]MAIN!$A$171:$IV$171</definedName>
    <definedName name="_____SAL4">[3]MAIN!$A$181:$IV$181</definedName>
    <definedName name="_____SP1">[2]FES!#REF!</definedName>
    <definedName name="_____SP10">[2]FES!#REF!</definedName>
    <definedName name="_____SP11">[2]FES!#REF!</definedName>
    <definedName name="_____SP12">[2]FES!#REF!</definedName>
    <definedName name="_____SP13">[2]FES!#REF!</definedName>
    <definedName name="_____SP14">[2]FES!#REF!</definedName>
    <definedName name="_____SP15">[2]FES!#REF!</definedName>
    <definedName name="_____SP16">[2]FES!#REF!</definedName>
    <definedName name="_____SP17">[2]FES!#REF!</definedName>
    <definedName name="_____SP18">[2]FES!#REF!</definedName>
    <definedName name="_____SP19">[2]FES!#REF!</definedName>
    <definedName name="_____SP2">[2]FES!#REF!</definedName>
    <definedName name="_____SP20">[2]FES!#REF!</definedName>
    <definedName name="_____SP3">[2]FES!#REF!</definedName>
    <definedName name="_____SP4">[2]FES!#REF!</definedName>
    <definedName name="_____SP5">[2]FES!#REF!</definedName>
    <definedName name="_____SP7">[2]FES!#REF!</definedName>
    <definedName name="_____SP8">[2]FES!#REF!</definedName>
    <definedName name="_____SP9">[2]FES!#REF!</definedName>
    <definedName name="_____tab1">[3]MAIN!$A$33:$AL$60</definedName>
    <definedName name="_____tab10">[3]MAIN!$A$241:$AL$299</definedName>
    <definedName name="_____tab11">[3]MAIN!$A$301:$AL$337</definedName>
    <definedName name="_____tab12">[3]MAIN!$A$339:$AL$401</definedName>
    <definedName name="_____tab13">[3]MAIN!$A$403:$AL$437</definedName>
    <definedName name="_____tab14">[3]MAIN!$A$439:$AL$481</definedName>
    <definedName name="_____tab15">[3]MAIN!$A$483:$AL$528</definedName>
    <definedName name="_____tab16">[3]MAIN!$A$530:$AL$556</definedName>
    <definedName name="_____tab17">[3]MAIN!$A$558:$AL$588</definedName>
    <definedName name="_____tab18">[3]MAIN!$A$590:$AL$701</definedName>
    <definedName name="_____tab19">[3]MAIN!$A$703:$AL$727</definedName>
    <definedName name="_____tab2">[3]MAIN!$A$62:$AL$70</definedName>
    <definedName name="_____tab20">[3]MAIN!$A$729:$AL$774</definedName>
    <definedName name="_____tab21">[3]MAIN!$A$776:$AL$807</definedName>
    <definedName name="_____tab22">[3]MAIN!$A$809:$AL$822</definedName>
    <definedName name="_____tab23">[3]MAIN!$A$824:$AL$847</definedName>
    <definedName name="_____tab24">[3]MAIN!$A$849:$AL$878</definedName>
    <definedName name="_____tab25">[3]MAIN!$A$880:$AK$929</definedName>
    <definedName name="_____tab26">[3]MAIN!$A$932:$AK$956</definedName>
    <definedName name="_____tab27">[3]MAIN!$A$958:$AL$1027</definedName>
    <definedName name="_____tab28">[3]MAIN!$A$1029:$AL$1088</definedName>
    <definedName name="_____tab29">[3]MAIN!$A$1090:$AL$1139</definedName>
    <definedName name="_____tab3">[3]MAIN!$A$72:$AL$80</definedName>
    <definedName name="_____tab30">[3]MAIN!$A$1141:$AL$1184</definedName>
    <definedName name="_____tab31">[3]MAIN!$A$1186:$AK$1206</definedName>
    <definedName name="_____tab4">[3]MAIN!$A$82:$AL$100</definedName>
    <definedName name="_____tab5">[3]MAIN!$A$102:$AL$110</definedName>
    <definedName name="_____tab6">[3]MAIN!$A$112:$AL$120</definedName>
    <definedName name="_____tab7">[3]MAIN!$A$122:$AL$140</definedName>
    <definedName name="_____tab8">[3]MAIN!$A$142:$AL$190</definedName>
    <definedName name="_____tab9">[3]MAIN!$A$192:$AL$239</definedName>
    <definedName name="_____TXS1">[3]MAIN!$A$647:$IV$647</definedName>
    <definedName name="_____TXS11">[3]MAIN!$A$1105:$IV$1105</definedName>
    <definedName name="_____TXS2">[3]MAIN!$A$680:$IV$680</definedName>
    <definedName name="_____TXS21">[3]MAIN!$A$1111:$IV$1111</definedName>
    <definedName name="_____VC1">[3]MAIN!$F$1249:$AL$1249</definedName>
    <definedName name="_____VC2">[3]MAIN!$F$1250:$AL$1250</definedName>
    <definedName name="_____vp1">#REF!</definedName>
    <definedName name="_____vpp1">#REF!</definedName>
    <definedName name="_____vpp2">#REF!</definedName>
    <definedName name="_____vpp3">#REF!</definedName>
    <definedName name="_____vpp4">#REF!</definedName>
    <definedName name="_____vpp5">#REF!</definedName>
    <definedName name="_____vpp6">#REF!</definedName>
    <definedName name="_____vpp7">#REF!</definedName>
    <definedName name="____CST11">[3]MAIN!$A$106:$IV$106</definedName>
    <definedName name="____CST12">[3]MAIN!$A$116:$IV$116</definedName>
    <definedName name="____CST13">[3]MAIN!$A$126:$IV$126</definedName>
    <definedName name="____CST14">[3]MAIN!$A$346:$IV$346</definedName>
    <definedName name="____CST15">[3]MAIN!$A$1198:$IV$1198</definedName>
    <definedName name="____CST21">[3]MAIN!$A$109:$IV$109</definedName>
    <definedName name="____CST22">[3]MAIN!$A$119:$IV$119</definedName>
    <definedName name="____CST23">[3]MAIN!$A$129:$IV$129</definedName>
    <definedName name="____CST24">[3]MAIN!$A$349:$IV$349</definedName>
    <definedName name="____CST25">[3]MAIN!$A$1200:$IV$1200</definedName>
    <definedName name="____FXA1">[3]MAIN!$A$261:$IV$261</definedName>
    <definedName name="____FXA11">[3]MAIN!$A$1204:$IV$1204</definedName>
    <definedName name="____FXA2">[3]MAIN!$A$280:$IV$280</definedName>
    <definedName name="____FXA21">[3]MAIN!$A$1206:$IV$1206</definedName>
    <definedName name="____FY1">[0]!____FY1</definedName>
    <definedName name="____IRR1">[3]MAIN!$D$1013</definedName>
    <definedName name="____KRD1">[3]MAIN!$A$524:$IV$524</definedName>
    <definedName name="____KRD2">[3]MAIN!$A$552:$IV$552</definedName>
    <definedName name="____LIS1">[3]MAIN!$A$325:$IV$325</definedName>
    <definedName name="____M8">[0]!____M8</definedName>
    <definedName name="____M9">[0]!____M9</definedName>
    <definedName name="____NPV1">[3]MAIN!$D$1004</definedName>
    <definedName name="____Num2">#REF!</definedName>
    <definedName name="____PR11">[3]MAIN!$A$66:$IV$66</definedName>
    <definedName name="____PR12">[3]MAIN!$A$76:$IV$76</definedName>
    <definedName name="____PR13">[3]MAIN!$A$86:$IV$86</definedName>
    <definedName name="____PR14">[3]MAIN!$A$1194:$IV$1194</definedName>
    <definedName name="____PR21">[3]MAIN!$A$69:$IV$69</definedName>
    <definedName name="____PR22">[3]MAIN!$A$79:$IV$79</definedName>
    <definedName name="____PR23">[3]MAIN!$A$89:$IV$89</definedName>
    <definedName name="____PR24">[3]MAIN!$A$1196:$IV$1196</definedName>
    <definedName name="____q11">[0]!____q11</definedName>
    <definedName name="____q15">[0]!____q15</definedName>
    <definedName name="____q17">[0]!____q17</definedName>
    <definedName name="____q2">[0]!____q2</definedName>
    <definedName name="____q3">[0]!____q3</definedName>
    <definedName name="____q4">[0]!____q4</definedName>
    <definedName name="____q5">[0]!____q5</definedName>
    <definedName name="____q6">[0]!____q6</definedName>
    <definedName name="____q7">[0]!____q7</definedName>
    <definedName name="____q8">[0]!____q8</definedName>
    <definedName name="____q9">[0]!____q9</definedName>
    <definedName name="____RAZ1">#REF!</definedName>
    <definedName name="____RAZ2">#REF!</definedName>
    <definedName name="____RAZ3">#REF!</definedName>
    <definedName name="____SAL1">[3]MAIN!$A$151:$IV$151</definedName>
    <definedName name="____SAL2">[3]MAIN!$A$161:$IV$161</definedName>
    <definedName name="____SAL3">[3]MAIN!$A$171:$IV$171</definedName>
    <definedName name="____SAL4">[3]MAIN!$A$181:$IV$181</definedName>
    <definedName name="____SP1">[2]FES!#REF!</definedName>
    <definedName name="____SP10">[2]FES!#REF!</definedName>
    <definedName name="____SP11">[2]FES!#REF!</definedName>
    <definedName name="____SP12">[2]FES!#REF!</definedName>
    <definedName name="____SP13">[2]FES!#REF!</definedName>
    <definedName name="____SP14">[2]FES!#REF!</definedName>
    <definedName name="____SP15">[2]FES!#REF!</definedName>
    <definedName name="____SP16">[2]FES!#REF!</definedName>
    <definedName name="____SP17">[2]FES!#REF!</definedName>
    <definedName name="____SP18">[2]FES!#REF!</definedName>
    <definedName name="____SP19">[2]FES!#REF!</definedName>
    <definedName name="____SP2">[2]FES!#REF!</definedName>
    <definedName name="____SP20">[2]FES!#REF!</definedName>
    <definedName name="____SP3">[2]FES!#REF!</definedName>
    <definedName name="____SP4">[2]FES!#REF!</definedName>
    <definedName name="____SP5">[2]FES!#REF!</definedName>
    <definedName name="____SP7">[2]FES!#REF!</definedName>
    <definedName name="____SP8">[2]FES!#REF!</definedName>
    <definedName name="____SP9">[2]FES!#REF!</definedName>
    <definedName name="____tab1">[3]MAIN!$A$33:$AL$60</definedName>
    <definedName name="____tab10">[3]MAIN!$A$241:$AL$299</definedName>
    <definedName name="____tab11">[3]MAIN!$A$301:$AL$337</definedName>
    <definedName name="____tab12">[3]MAIN!$A$339:$AL$401</definedName>
    <definedName name="____tab13">[3]MAIN!$A$403:$AL$437</definedName>
    <definedName name="____tab14">[3]MAIN!$A$439:$AL$481</definedName>
    <definedName name="____tab15">[3]MAIN!$A$483:$AL$528</definedName>
    <definedName name="____tab16">[3]MAIN!$A$530:$AL$556</definedName>
    <definedName name="____tab17">[3]MAIN!$A$558:$AL$588</definedName>
    <definedName name="____tab18">[3]MAIN!$A$590:$AL$701</definedName>
    <definedName name="____tab19">[3]MAIN!$A$703:$AL$727</definedName>
    <definedName name="____tab2">[3]MAIN!$A$62:$AL$70</definedName>
    <definedName name="____tab20">[3]MAIN!$A$729:$AL$774</definedName>
    <definedName name="____tab21">[3]MAIN!$A$776:$AL$807</definedName>
    <definedName name="____tab22">[3]MAIN!$A$809:$AL$822</definedName>
    <definedName name="____tab23">[3]MAIN!$A$824:$AL$847</definedName>
    <definedName name="____tab24">[3]MAIN!$A$849:$AL$878</definedName>
    <definedName name="____tab25">[3]MAIN!$A$880:$AK$929</definedName>
    <definedName name="____tab26">[3]MAIN!$A$932:$AK$956</definedName>
    <definedName name="____tab27">[3]MAIN!$A$958:$AL$1027</definedName>
    <definedName name="____tab28">[3]MAIN!$A$1029:$AL$1088</definedName>
    <definedName name="____tab29">[3]MAIN!$A$1090:$AL$1139</definedName>
    <definedName name="____tab3">[3]MAIN!$A$72:$AL$80</definedName>
    <definedName name="____tab30">[3]MAIN!$A$1141:$AL$1184</definedName>
    <definedName name="____tab31">[3]MAIN!$A$1186:$AK$1206</definedName>
    <definedName name="____tab4">[3]MAIN!$A$82:$AL$100</definedName>
    <definedName name="____tab5">[3]MAIN!$A$102:$AL$110</definedName>
    <definedName name="____tab6">[3]MAIN!$A$112:$AL$120</definedName>
    <definedName name="____tab7">[3]MAIN!$A$122:$AL$140</definedName>
    <definedName name="____tab8">[3]MAIN!$A$142:$AL$190</definedName>
    <definedName name="____tab9">[3]MAIN!$A$192:$AL$239</definedName>
    <definedName name="____TXS1">[3]MAIN!$A$647:$IV$647</definedName>
    <definedName name="____TXS11">[3]MAIN!$A$1105:$IV$1105</definedName>
    <definedName name="____TXS2">[3]MAIN!$A$680:$IV$680</definedName>
    <definedName name="____TXS21">[3]MAIN!$A$1111:$IV$1111</definedName>
    <definedName name="____VC1">[3]MAIN!$F$1249:$AL$1249</definedName>
    <definedName name="____VC2">[3]MAIN!$F$1250:$AL$1250</definedName>
    <definedName name="____vp1">#REF!</definedName>
    <definedName name="____vpp1">#REF!</definedName>
    <definedName name="____vpp2">#REF!</definedName>
    <definedName name="____vpp3">#REF!</definedName>
    <definedName name="____vpp4">#REF!</definedName>
    <definedName name="____vpp5">#REF!</definedName>
    <definedName name="____vpp6">#REF!</definedName>
    <definedName name="____vpp7">#REF!</definedName>
    <definedName name="___CST11">[3]MAIN!$A$106:$IV$106</definedName>
    <definedName name="___CST12">[3]MAIN!$A$116:$IV$116</definedName>
    <definedName name="___CST13">[3]MAIN!$A$126:$IV$126</definedName>
    <definedName name="___CST14">[3]MAIN!$A$346:$IV$346</definedName>
    <definedName name="___CST15">[3]MAIN!$A$1198:$IV$1198</definedName>
    <definedName name="___CST21">[3]MAIN!$A$109:$IV$109</definedName>
    <definedName name="___CST22">[3]MAIN!$A$119:$IV$119</definedName>
    <definedName name="___CST23">[3]MAIN!$A$129:$IV$129</definedName>
    <definedName name="___CST24">[3]MAIN!$A$349:$IV$349</definedName>
    <definedName name="___CST25">[3]MAIN!$A$1200:$IV$1200</definedName>
    <definedName name="___FXA1">[3]MAIN!$A$261:$IV$261</definedName>
    <definedName name="___FXA11">[3]MAIN!$A$1204:$IV$1204</definedName>
    <definedName name="___FXA2">[3]MAIN!$A$280:$IV$280</definedName>
    <definedName name="___FXA21">[3]MAIN!$A$1206:$IV$1206</definedName>
    <definedName name="___FY1">[0]!___FY1</definedName>
    <definedName name="___IRR1">[3]MAIN!$D$1013</definedName>
    <definedName name="___KRD1">[3]MAIN!$A$524:$IV$524</definedName>
    <definedName name="___KRD2">[3]MAIN!$A$552:$IV$552</definedName>
    <definedName name="___LIS1">[3]MAIN!$A$325:$IV$325</definedName>
    <definedName name="___M8">#N/A</definedName>
    <definedName name="___M9">#N/A</definedName>
    <definedName name="___NPV1">[3]MAIN!$D$1004</definedName>
    <definedName name="___Num2">#REF!</definedName>
    <definedName name="___PR11">[3]MAIN!$A$66:$IV$66</definedName>
    <definedName name="___PR12">[3]MAIN!$A$76:$IV$76</definedName>
    <definedName name="___PR13">[3]MAIN!$A$86:$IV$86</definedName>
    <definedName name="___PR14">[3]MAIN!$A$1194:$IV$1194</definedName>
    <definedName name="___PR21">[3]MAIN!$A$69:$IV$69</definedName>
    <definedName name="___PR22">[3]MAIN!$A$79:$IV$79</definedName>
    <definedName name="___PR23">[3]MAIN!$A$89:$IV$89</definedName>
    <definedName name="___PR24">[3]MAIN!$A$1196:$IV$1196</definedName>
    <definedName name="___q11">#N/A</definedName>
    <definedName name="___q15">#N/A</definedName>
    <definedName name="___q17">#N/A</definedName>
    <definedName name="___q2">#N/A</definedName>
    <definedName name="___q3">#N/A</definedName>
    <definedName name="___q4">#N/A</definedName>
    <definedName name="___q5">#N/A</definedName>
    <definedName name="___q6">#N/A</definedName>
    <definedName name="___q7">#N/A</definedName>
    <definedName name="___q8">#N/A</definedName>
    <definedName name="___q9">#N/A</definedName>
    <definedName name="___RAZ1">#REF!</definedName>
    <definedName name="___RAZ2">#REF!</definedName>
    <definedName name="___RAZ3">#REF!</definedName>
    <definedName name="___SAL1">[3]MAIN!$A$151:$IV$151</definedName>
    <definedName name="___SAL2">[3]MAIN!$A$161:$IV$161</definedName>
    <definedName name="___SAL3">[3]MAIN!$A$171:$IV$171</definedName>
    <definedName name="___SAL4">[3]MAIN!$A$181:$IV$181</definedName>
    <definedName name="___SP1">[2]FES!#REF!</definedName>
    <definedName name="___SP10">[2]FES!#REF!</definedName>
    <definedName name="___SP11">[2]FES!#REF!</definedName>
    <definedName name="___SP12">[2]FES!#REF!</definedName>
    <definedName name="___SP13">[2]FES!#REF!</definedName>
    <definedName name="___SP14">[2]FES!#REF!</definedName>
    <definedName name="___SP15">[2]FES!#REF!</definedName>
    <definedName name="___SP16">[2]FES!#REF!</definedName>
    <definedName name="___SP17">[2]FES!#REF!</definedName>
    <definedName name="___SP18">[2]FES!#REF!</definedName>
    <definedName name="___SP19">[2]FES!#REF!</definedName>
    <definedName name="___SP2">[2]FES!#REF!</definedName>
    <definedName name="___SP20">[2]FES!#REF!</definedName>
    <definedName name="___SP3">[2]FES!#REF!</definedName>
    <definedName name="___SP4">[2]FES!#REF!</definedName>
    <definedName name="___SP5">[2]FES!#REF!</definedName>
    <definedName name="___SP7">[2]FES!#REF!</definedName>
    <definedName name="___SP8">[2]FES!#REF!</definedName>
    <definedName name="___SP9">[2]FES!#REF!</definedName>
    <definedName name="___tab1">[3]MAIN!$A$33:$AL$60</definedName>
    <definedName name="___tab10">[3]MAIN!$A$241:$AL$299</definedName>
    <definedName name="___tab11">[3]MAIN!$A$301:$AL$337</definedName>
    <definedName name="___tab12">[3]MAIN!$A$339:$AL$401</definedName>
    <definedName name="___tab13">[3]MAIN!$A$403:$AL$437</definedName>
    <definedName name="___tab14">[3]MAIN!$A$439:$AL$481</definedName>
    <definedName name="___tab15">[3]MAIN!$A$483:$AL$528</definedName>
    <definedName name="___tab16">[3]MAIN!$A$530:$AL$556</definedName>
    <definedName name="___tab17">[3]MAIN!$A$558:$AL$588</definedName>
    <definedName name="___tab18">[3]MAIN!$A$590:$AL$701</definedName>
    <definedName name="___tab19">[3]MAIN!$A$703:$AL$727</definedName>
    <definedName name="___tab2">[3]MAIN!$A$62:$AL$70</definedName>
    <definedName name="___tab20">[3]MAIN!$A$729:$AL$774</definedName>
    <definedName name="___tab21">[3]MAIN!$A$776:$AL$807</definedName>
    <definedName name="___tab22">[3]MAIN!$A$809:$AL$822</definedName>
    <definedName name="___tab23">[3]MAIN!$A$824:$AL$847</definedName>
    <definedName name="___tab24">[3]MAIN!$A$849:$AL$878</definedName>
    <definedName name="___tab25">[3]MAIN!$A$880:$AK$929</definedName>
    <definedName name="___tab26">[3]MAIN!$A$932:$AK$956</definedName>
    <definedName name="___tab27">[3]MAIN!$A$958:$AL$1027</definedName>
    <definedName name="___tab28">[3]MAIN!$A$1029:$AL$1088</definedName>
    <definedName name="___tab29">[3]MAIN!$A$1090:$AL$1139</definedName>
    <definedName name="___tab3">[3]MAIN!$A$72:$AL$80</definedName>
    <definedName name="___tab30">[3]MAIN!$A$1141:$AL$1184</definedName>
    <definedName name="___tab31">[3]MAIN!$A$1186:$AK$1206</definedName>
    <definedName name="___tab4">[3]MAIN!$A$82:$AL$100</definedName>
    <definedName name="___tab5">[3]MAIN!$A$102:$AL$110</definedName>
    <definedName name="___tab6">[3]MAIN!$A$112:$AL$120</definedName>
    <definedName name="___tab7">[3]MAIN!$A$122:$AL$140</definedName>
    <definedName name="___tab8">[3]MAIN!$A$142:$AL$190</definedName>
    <definedName name="___tab9">[3]MAIN!$A$192:$AL$239</definedName>
    <definedName name="___TXS1">[3]MAIN!$A$647:$IV$647</definedName>
    <definedName name="___TXS11">[3]MAIN!$A$1105:$IV$1105</definedName>
    <definedName name="___TXS2">[3]MAIN!$A$680:$IV$680</definedName>
    <definedName name="___TXS21">[3]MAIN!$A$1111:$IV$1111</definedName>
    <definedName name="___VC1">[3]MAIN!$F$1249:$AL$1249</definedName>
    <definedName name="___VC2">[3]MAIN!$F$1250:$AL$1250</definedName>
    <definedName name="___vp1">#REF!</definedName>
    <definedName name="___vpp1">#REF!</definedName>
    <definedName name="___vpp2">#REF!</definedName>
    <definedName name="___vpp3">#REF!</definedName>
    <definedName name="___vpp4">#REF!</definedName>
    <definedName name="___vpp5">#REF!</definedName>
    <definedName name="___vpp6">#REF!</definedName>
    <definedName name="___vpp7">#REF!</definedName>
    <definedName name="__123Graph_AGRAPH1" hidden="1">'[4]на 1 тут'!#REF!</definedName>
    <definedName name="__123Graph_AGRAPH2" hidden="1">'[4]на 1 тут'!#REF!</definedName>
    <definedName name="__123Graph_BGRAPH1" hidden="1">'[4]на 1 тут'!#REF!</definedName>
    <definedName name="__123Graph_BGRAPH2" hidden="1">'[4]на 1 тут'!#REF!</definedName>
    <definedName name="__123Graph_CGRAPH1" hidden="1">'[4]на 1 тут'!#REF!</definedName>
    <definedName name="__123Graph_CGRAPH2" hidden="1">'[4]на 1 тут'!#REF!</definedName>
    <definedName name="__123Graph_LBL_AGRAPH1" hidden="1">'[4]на 1 тут'!#REF!</definedName>
    <definedName name="__123Graph_XGRAPH1" hidden="1">'[4]на 1 тут'!#REF!</definedName>
    <definedName name="__123Graph_XGRAPH2" hidden="1">'[4]на 1 тут'!#REF!</definedName>
    <definedName name="__CST11">[3]MAIN!$A$106:$IV$106</definedName>
    <definedName name="__CST12">[3]MAIN!$A$116:$IV$116</definedName>
    <definedName name="__CST13">[3]MAIN!$A$126:$IV$126</definedName>
    <definedName name="__CST14">[3]MAIN!$A$346:$IV$346</definedName>
    <definedName name="__CST15">[3]MAIN!$A$1198:$IV$1198</definedName>
    <definedName name="__CST21">[3]MAIN!$A$109:$IV$109</definedName>
    <definedName name="__CST22">[3]MAIN!$A$119:$IV$119</definedName>
    <definedName name="__CST23">[3]MAIN!$A$129:$IV$129</definedName>
    <definedName name="__CST24">[3]MAIN!$A$349:$IV$349</definedName>
    <definedName name="__CST25">[3]MAIN!$A$1200:$IV$1200</definedName>
    <definedName name="__DAT1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ew1">[0]!__ew1</definedName>
    <definedName name="__fg1">[0]!__fg1</definedName>
    <definedName name="__FXA1">[3]MAIN!$A$261:$IV$261</definedName>
    <definedName name="__FXA11">[3]MAIN!$A$1204:$IV$1204</definedName>
    <definedName name="__FXA2">[3]MAIN!$A$280:$IV$280</definedName>
    <definedName name="__FXA21">[3]MAIN!$A$1206:$IV$1206</definedName>
    <definedName name="__FY1">[0]!__FY1</definedName>
    <definedName name="__IRR1">[3]MAIN!$D$1013</definedName>
    <definedName name="__k1">[0]!__k1</definedName>
    <definedName name="__KRD1">[3]MAIN!$A$524:$IV$524</definedName>
    <definedName name="__KRD2">[3]MAIN!$A$552:$IV$552</definedName>
    <definedName name="__LIS1">[3]MAIN!$A$325:$IV$325</definedName>
    <definedName name="__M8">[0]!__M8</definedName>
    <definedName name="__M9">[0]!__M9</definedName>
    <definedName name="__NPV1">[3]MAIN!$D$1004</definedName>
    <definedName name="__Num2">#REF!</definedName>
    <definedName name="__PR11">[3]MAIN!$A$66:$IV$66</definedName>
    <definedName name="__PR12">[3]MAIN!$A$76:$IV$76</definedName>
    <definedName name="__PR13">[3]MAIN!$A$86:$IV$86</definedName>
    <definedName name="__PR14">[3]MAIN!$A$1194:$IV$1194</definedName>
    <definedName name="__PR21">[3]MAIN!$A$69:$IV$69</definedName>
    <definedName name="__PR22">[3]MAIN!$A$79:$IV$79</definedName>
    <definedName name="__PR23">[3]MAIN!$A$89:$IV$89</definedName>
    <definedName name="__PR24">[3]MAIN!$A$1196:$IV$1196</definedName>
    <definedName name="__q11">[0]!__q11</definedName>
    <definedName name="__q15">[0]!__q15</definedName>
    <definedName name="__q17">[0]!__q17</definedName>
    <definedName name="__q2">[0]!__q2</definedName>
    <definedName name="__q3">[0]!__q3</definedName>
    <definedName name="__q4">[0]!__q4</definedName>
    <definedName name="__q5">[0]!__q5</definedName>
    <definedName name="__q6">[0]!__q6</definedName>
    <definedName name="__q7">[0]!__q7</definedName>
    <definedName name="__q8">[0]!__q8</definedName>
    <definedName name="__q9">[0]!__q9</definedName>
    <definedName name="__RAZ1">#REF!</definedName>
    <definedName name="__RAZ2">#REF!</definedName>
    <definedName name="__RAZ3">#REF!</definedName>
    <definedName name="__SAL1">[3]MAIN!$A$151:$IV$151</definedName>
    <definedName name="__SAL2">[3]MAIN!$A$161:$IV$161</definedName>
    <definedName name="__SAL3">[3]MAIN!$A$171:$IV$171</definedName>
    <definedName name="__SAL4">[3]MAIN!$A$181:$IV$181</definedName>
    <definedName name="__SP1">[5]FES!#REF!</definedName>
    <definedName name="__SP10">[5]FES!#REF!</definedName>
    <definedName name="__SP11">[5]FES!#REF!</definedName>
    <definedName name="__SP12">[5]FES!#REF!</definedName>
    <definedName name="__SP13">[5]FES!#REF!</definedName>
    <definedName name="__SP14">[5]FES!#REF!</definedName>
    <definedName name="__SP15">[5]FES!#REF!</definedName>
    <definedName name="__SP16">[5]FES!#REF!</definedName>
    <definedName name="__SP17">[5]FES!#REF!</definedName>
    <definedName name="__SP18">[5]FES!#REF!</definedName>
    <definedName name="__SP19">[5]FES!#REF!</definedName>
    <definedName name="__SP2">[5]FES!#REF!</definedName>
    <definedName name="__SP20">[5]FES!#REF!</definedName>
    <definedName name="__SP3">[5]FES!#REF!</definedName>
    <definedName name="__SP4">[5]FES!#REF!</definedName>
    <definedName name="__SP5">[5]FES!#REF!</definedName>
    <definedName name="__SP7">[5]FES!#REF!</definedName>
    <definedName name="__SP8">[5]FES!#REF!</definedName>
    <definedName name="__SP9">[5]FES!#REF!</definedName>
    <definedName name="__tab1">[3]MAIN!$A$33:$AL$60</definedName>
    <definedName name="__tab10">[3]MAIN!$A$241:$AL$299</definedName>
    <definedName name="__tab11">[3]MAIN!$A$301:$AL$337</definedName>
    <definedName name="__tab12">[3]MAIN!$A$339:$AL$401</definedName>
    <definedName name="__tab13">[3]MAIN!$A$403:$AL$437</definedName>
    <definedName name="__tab14">[3]MAIN!$A$439:$AL$481</definedName>
    <definedName name="__tab15">[3]MAIN!$A$483:$AL$528</definedName>
    <definedName name="__tab16">[3]MAIN!$A$530:$AL$556</definedName>
    <definedName name="__tab17">[3]MAIN!$A$558:$AL$588</definedName>
    <definedName name="__tab18">[3]MAIN!$A$590:$AL$701</definedName>
    <definedName name="__tab19">[3]MAIN!$A$703:$AL$727</definedName>
    <definedName name="__tab2">[3]MAIN!$A$62:$AL$70</definedName>
    <definedName name="__tab20">[3]MAIN!$A$729:$AL$774</definedName>
    <definedName name="__tab21">[3]MAIN!$A$776:$AL$807</definedName>
    <definedName name="__tab22">[3]MAIN!$A$809:$AL$822</definedName>
    <definedName name="__tab23">[3]MAIN!$A$824:$AL$847</definedName>
    <definedName name="__tab24">[3]MAIN!$A$849:$AL$878</definedName>
    <definedName name="__tab25">[3]MAIN!$A$880:$AK$929</definedName>
    <definedName name="__tab26">[3]MAIN!$A$932:$AK$956</definedName>
    <definedName name="__tab27">[3]MAIN!$A$958:$AL$1027</definedName>
    <definedName name="__tab28">[3]MAIN!$A$1029:$AL$1088</definedName>
    <definedName name="__tab29">[3]MAIN!$A$1090:$AL$1139</definedName>
    <definedName name="__tab3">[3]MAIN!$A$72:$AL$80</definedName>
    <definedName name="__tab30">[3]MAIN!$A$1141:$AL$1184</definedName>
    <definedName name="__tab31">[3]MAIN!$A$1186:$AK$1206</definedName>
    <definedName name="__tab4">[3]MAIN!$A$82:$AL$100</definedName>
    <definedName name="__tab5">[3]MAIN!$A$102:$AL$110</definedName>
    <definedName name="__tab6">[3]MAIN!$A$112:$AL$120</definedName>
    <definedName name="__tab7">[3]MAIN!$A$122:$AL$140</definedName>
    <definedName name="__tab8">[3]MAIN!$A$142:$AL$190</definedName>
    <definedName name="__tab9">[3]MAIN!$A$192:$AL$239</definedName>
    <definedName name="__TXS1">[3]MAIN!$A$647:$IV$647</definedName>
    <definedName name="__TXS11">[3]MAIN!$A$1105:$IV$1105</definedName>
    <definedName name="__TXS2">[3]MAIN!$A$680:$IV$680</definedName>
    <definedName name="__TXS21">[3]MAIN!$A$1111:$IV$1111</definedName>
    <definedName name="__VC1">[3]MAIN!$F$1249:$AL$1249</definedName>
    <definedName name="__VC2">[3]MAIN!$F$1250:$AL$1250</definedName>
    <definedName name="__vp1">#REF!</definedName>
    <definedName name="__vpp1">#REF!</definedName>
    <definedName name="__vpp2">#REF!</definedName>
    <definedName name="__vpp3">#REF!</definedName>
    <definedName name="__vpp4">#REF!</definedName>
    <definedName name="__vpp5">#REF!</definedName>
    <definedName name="__vpp6">#REF!</definedName>
    <definedName name="__vpp7">#REF!</definedName>
    <definedName name="__xlnm.Criteria">"#REF!"</definedName>
    <definedName name="__xlnm.Database">"#REF!"</definedName>
    <definedName name="__xlnm.Extract">"#REF!"</definedName>
    <definedName name="__xlnm.Print_Area_5">#REF!</definedName>
    <definedName name="__xlnm.Print_Titles">#REF!</definedName>
    <definedName name="_1Excel_BuiltIn__FilterDatabase_19_1">#REF!</definedName>
    <definedName name="_8Excel_BuiltIn__FilterDatabase_19_1">#REF!</definedName>
    <definedName name="_CST11">[3]MAIN!$A$106:$IV$106</definedName>
    <definedName name="_CST12">[3]MAIN!$A$116:$IV$116</definedName>
    <definedName name="_CST13">[3]MAIN!$A$126:$IV$126</definedName>
    <definedName name="_CST14">[3]MAIN!$A$346:$IV$346</definedName>
    <definedName name="_CST15">[3]MAIN!$A$1198:$IV$1198</definedName>
    <definedName name="_CST21">[3]MAIN!$A$109:$IV$109</definedName>
    <definedName name="_CST22">[3]MAIN!$A$119:$IV$119</definedName>
    <definedName name="_CST23">[3]MAIN!$A$129:$IV$129</definedName>
    <definedName name="_CST24">[3]MAIN!$A$349:$IV$349</definedName>
    <definedName name="_CST25">[3]MAIN!$A$1200:$IV$1200</definedName>
    <definedName name="_DAT1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ew1">[0]!_ew1</definedName>
    <definedName name="_fg1">[0]!_fg1</definedName>
    <definedName name="_FXA1">[3]MAIN!$A$261:$IV$261</definedName>
    <definedName name="_FXA11">[3]MAIN!$A$1204:$IV$1204</definedName>
    <definedName name="_FXA2">[3]MAIN!$A$280:$IV$280</definedName>
    <definedName name="_FXA21">[3]MAIN!$A$1206:$IV$1206</definedName>
    <definedName name="_FY1">#N/A</definedName>
    <definedName name="_IRR1">[3]MAIN!$D$1013</definedName>
    <definedName name="_k1">[0]!_k1</definedName>
    <definedName name="_KRD1">[3]MAIN!$A$524:$IV$524</definedName>
    <definedName name="_KRD2">[3]MAIN!$A$552:$IV$552</definedName>
    <definedName name="_LIS1">[3]MAIN!$A$325:$IV$325</definedName>
    <definedName name="_M8">[0]!_M8</definedName>
    <definedName name="_M8_4">"'рт-передача'!_m8"</definedName>
    <definedName name="_M9">[0]!_M9</definedName>
    <definedName name="_M9_4">"'рт-передача'!_m9"</definedName>
    <definedName name="_msoanchor_1">#REF!</definedName>
    <definedName name="_NPV1">[3]MAIN!$D$1004</definedName>
    <definedName name="_Num2">#REF!</definedName>
    <definedName name="_Num2_4">"#REF!"</definedName>
    <definedName name="_Order1" hidden="1">255</definedName>
    <definedName name="_PR11">[3]MAIN!$A$66:$IV$66</definedName>
    <definedName name="_PR12">[3]MAIN!$A$76:$IV$76</definedName>
    <definedName name="_PR13">[3]MAIN!$A$86:$IV$86</definedName>
    <definedName name="_PR14">[3]MAIN!$A$1194:$IV$1194</definedName>
    <definedName name="_PR21">[3]MAIN!$A$69:$IV$69</definedName>
    <definedName name="_PR22">[3]MAIN!$A$79:$IV$79</definedName>
    <definedName name="_PR23">[3]MAIN!$A$89:$IV$89</definedName>
    <definedName name="_PR24">[3]MAIN!$A$1196:$IV$1196</definedName>
    <definedName name="_q11">[0]!_q11</definedName>
    <definedName name="_q11_4">"'рт-передача'!_q11"</definedName>
    <definedName name="_q15">[0]!_q15</definedName>
    <definedName name="_q15_4">"'рт-передача'!_q15"</definedName>
    <definedName name="_q17">[0]!_q17</definedName>
    <definedName name="_q17_4">"'рт-передача'!_q17"</definedName>
    <definedName name="_q2">[0]!_q2</definedName>
    <definedName name="_q2_4">"'рт-передача'!_q2"</definedName>
    <definedName name="_q3">[0]!_q3</definedName>
    <definedName name="_q3_4">"'рт-передача'!_q3"</definedName>
    <definedName name="_q4">[0]!_q4</definedName>
    <definedName name="_q4_4">"'рт-передача'!_q4"</definedName>
    <definedName name="_q5">[0]!_q5</definedName>
    <definedName name="_q5_4">"'рт-передача'!_q5"</definedName>
    <definedName name="_q6">[0]!_q6</definedName>
    <definedName name="_q6_4">"'рт-передача'!_q6"</definedName>
    <definedName name="_q7">[0]!_q7</definedName>
    <definedName name="_q7_4">"'рт-передача'!_q7"</definedName>
    <definedName name="_q8">[0]!_q8</definedName>
    <definedName name="_q8_4">"'рт-передача'!_q8"</definedName>
    <definedName name="_q9">[0]!_q9</definedName>
    <definedName name="_q9_4">"'рт-передача'!_q9"</definedName>
    <definedName name="_RAZ1">#REF!</definedName>
    <definedName name="_RAZ2">#REF!</definedName>
    <definedName name="_RAZ3">#REF!</definedName>
    <definedName name="_SAL1">[3]MAIN!$A$151:$IV$151</definedName>
    <definedName name="_SAL2">[3]MAIN!$A$161:$IV$161</definedName>
    <definedName name="_SAL3">[3]MAIN!$A$171:$IV$171</definedName>
    <definedName name="_SAL4">[3]MAIN!$A$181:$IV$181</definedName>
    <definedName name="_Sort" hidden="1">#REF!</definedName>
    <definedName name="_SP1">[6]FES!#REF!</definedName>
    <definedName name="_SP10">[6]FES!#REF!</definedName>
    <definedName name="_SP11">[6]FES!#REF!</definedName>
    <definedName name="_SP12">[6]FES!#REF!</definedName>
    <definedName name="_SP13">[6]FES!#REF!</definedName>
    <definedName name="_SP14">[6]FES!#REF!</definedName>
    <definedName name="_SP15">[6]FES!#REF!</definedName>
    <definedName name="_SP16">[6]FES!#REF!</definedName>
    <definedName name="_SP17">[6]FES!#REF!</definedName>
    <definedName name="_SP18">[6]FES!#REF!</definedName>
    <definedName name="_SP19">[6]FES!#REF!</definedName>
    <definedName name="_SP2">[6]FES!#REF!</definedName>
    <definedName name="_SP20">[6]FES!#REF!</definedName>
    <definedName name="_SP3">[6]FES!#REF!</definedName>
    <definedName name="_SP4">[6]FES!#REF!</definedName>
    <definedName name="_SP5">[6]FES!#REF!</definedName>
    <definedName name="_SP7">[6]FES!#REF!</definedName>
    <definedName name="_SP8">[6]FES!#REF!</definedName>
    <definedName name="_SP9">[6]FES!#REF!</definedName>
    <definedName name="_tab1">[3]MAIN!$A$33:$AL$60</definedName>
    <definedName name="_tab10">[3]MAIN!$A$241:$AL$299</definedName>
    <definedName name="_tab11">[3]MAIN!$A$301:$AL$337</definedName>
    <definedName name="_tab12">[3]MAIN!$A$339:$AL$401</definedName>
    <definedName name="_tab13">[3]MAIN!$A$403:$AL$437</definedName>
    <definedName name="_tab14">[3]MAIN!$A$439:$AL$481</definedName>
    <definedName name="_tab15">[3]MAIN!$A$483:$AL$528</definedName>
    <definedName name="_tab16">[3]MAIN!$A$530:$AL$556</definedName>
    <definedName name="_tab17">[3]MAIN!$A$558:$AL$588</definedName>
    <definedName name="_tab18">[3]MAIN!$A$590:$AL$701</definedName>
    <definedName name="_tab19">[3]MAIN!$A$703:$AL$727</definedName>
    <definedName name="_tab2">[3]MAIN!$A$62:$AL$70</definedName>
    <definedName name="_tab20">[3]MAIN!$A$729:$AL$774</definedName>
    <definedName name="_tab21">[3]MAIN!$A$776:$AL$807</definedName>
    <definedName name="_tab22">[3]MAIN!$A$809:$AL$822</definedName>
    <definedName name="_tab23">[3]MAIN!$A$824:$AL$847</definedName>
    <definedName name="_tab24">[3]MAIN!$A$849:$AL$878</definedName>
    <definedName name="_tab25">[3]MAIN!$A$880:$AK$929</definedName>
    <definedName name="_tab26">[3]MAIN!$A$932:$AK$956</definedName>
    <definedName name="_tab27">[3]MAIN!$A$958:$AL$1027</definedName>
    <definedName name="_tab28">[3]MAIN!$A$1029:$AL$1088</definedName>
    <definedName name="_tab29">[3]MAIN!$A$1090:$AL$1139</definedName>
    <definedName name="_tab3">[3]MAIN!$A$72:$AL$80</definedName>
    <definedName name="_tab30">[3]MAIN!$A$1141:$AL$1184</definedName>
    <definedName name="_tab31">[3]MAIN!$A$1186:$AK$1206</definedName>
    <definedName name="_tab4">[3]MAIN!$A$82:$AL$100</definedName>
    <definedName name="_tab5">[3]MAIN!$A$102:$AL$110</definedName>
    <definedName name="_tab6">[3]MAIN!$A$112:$AL$120</definedName>
    <definedName name="_tab7">[3]MAIN!$A$122:$AL$140</definedName>
    <definedName name="_tab8">[3]MAIN!$A$142:$AL$190</definedName>
    <definedName name="_tab9">[3]MAIN!$A$192:$AL$239</definedName>
    <definedName name="_TXS1">[3]MAIN!$A$647:$IV$647</definedName>
    <definedName name="_TXS11">[3]MAIN!$A$1105:$IV$1105</definedName>
    <definedName name="_TXS2">[3]MAIN!$A$680:$IV$680</definedName>
    <definedName name="_TXS21">[3]MAIN!$A$1111:$IV$1111</definedName>
    <definedName name="_VC1">[3]MAIN!$F$1249:$AL$1249</definedName>
    <definedName name="_VC2">[3]MAIN!$F$1250:$AL$1250</definedName>
    <definedName name="_vp1">#REF!</definedName>
    <definedName name="_vpp1">#REF!</definedName>
    <definedName name="_vpp2">#REF!</definedName>
    <definedName name="_vpp3">#REF!</definedName>
    <definedName name="_vpp4">#REF!</definedName>
    <definedName name="_vpp5">#REF!</definedName>
    <definedName name="_vpp6">#REF!</definedName>
    <definedName name="_vpp7">#REF!</definedName>
    <definedName name="_Приложение" hidden="1">'[4]на 1 тут'!#REF!</definedName>
    <definedName name="_xlnm._FilterDatabase" localSheetId="0" hidden="1">'Приложение 1 МУ1135 (город)'!$A$13:$DY$1773</definedName>
    <definedName name="÷ĺňâĺđňűé">#REF!</definedName>
    <definedName name="a">#REF!</definedName>
    <definedName name="AccessDatabase" hidden="1">"C:\Мои документы\Документы\Работа\Модель_1_2.mdb"</definedName>
    <definedName name="AES">#REF!</definedName>
    <definedName name="AES_4">"#REF!"</definedName>
    <definedName name="àî">[0]!àî</definedName>
    <definedName name="àî_4">"'рт-передача'!àî"</definedName>
    <definedName name="ALL_ORG">#REF!</definedName>
    <definedName name="ALL_ORG_5">"#REF!"</definedName>
    <definedName name="ALL_SET">#REF!</definedName>
    <definedName name="AN">[7]!AN</definedName>
    <definedName name="âňîđîé">#REF!</definedName>
    <definedName name="AOE">#REF!</definedName>
    <definedName name="AOE_4">"#REF!"</definedName>
    <definedName name="APR">#REF!</definedName>
    <definedName name="APR_4">"#REF!"</definedName>
    <definedName name="AR_3">'[8]10'!#REF!</definedName>
    <definedName name="as">[9]!as</definedName>
    <definedName name="asasfddddddddddddddddd">[7]!asasfddddddddddddddddd</definedName>
    <definedName name="asd">[9]!asd</definedName>
    <definedName name="asdfasdfasdf">[9]!asdfasdfasdf</definedName>
    <definedName name="AUG">#REF!</definedName>
    <definedName name="AUG_4">"#REF!"</definedName>
    <definedName name="b">[7]!b</definedName>
    <definedName name="B490_02">'[10]УФ-61'!#REF!</definedName>
    <definedName name="BALEE_FLOAD">#REF!</definedName>
    <definedName name="BALEE_FLOAD_4">"#REF!"</definedName>
    <definedName name="BALEE_PROT">#REF!,#REF!,#REF!,#REF!</definedName>
    <definedName name="BALEE_PROT_4">"#REF!,#REF!,#REF!,#REF!"</definedName>
    <definedName name="BALM_FLOAD">#REF!</definedName>
    <definedName name="BALM_FLOAD_4">"#REF!"</definedName>
    <definedName name="BALM_PROT">#REF!,#REF!,#REF!,#REF!</definedName>
    <definedName name="BALM_PROT_4">"#REF!,#REF!,#REF!,#REF!"</definedName>
    <definedName name="BazPotrEEList">[11]Лист!$A$90</definedName>
    <definedName name="bb">[7]!bb</definedName>
    <definedName name="bbbbbbnhnmh">[7]!bbbbbbnhnmh</definedName>
    <definedName name="bfd" hidden="1">{#N/A,#N/A,TRUE,"Лист1";#N/A,#N/A,TRUE,"Лист2";#N/A,#N/A,TRUE,"Лист3"}</definedName>
    <definedName name="bfgd">[7]!bfgd</definedName>
    <definedName name="bgfcdfs">[7]!bgfcdfs</definedName>
    <definedName name="bghjjjjjjjjjjjjjjjjjj" hidden="1">{#N/A,#N/A,TRUE,"Лист1";#N/A,#N/A,TRUE,"Лист2";#N/A,#N/A,TRUE,"Лист3"}</definedName>
    <definedName name="bghty">[7]!bghty</definedName>
    <definedName name="bghvgvvvvvvvvvvvvvvvvv" hidden="1">{#N/A,#N/A,TRUE,"Лист1";#N/A,#N/A,TRUE,"Лист2";#N/A,#N/A,TRUE,"Лист3"}</definedName>
    <definedName name="bhgggf">[7]!bhgggf</definedName>
    <definedName name="bhgggggggggggggggg">[7]!bhgggggggggggggggg</definedName>
    <definedName name="bhjghff">[7]!bhjghff</definedName>
    <definedName name="bmjjhbvfgf">[7]!bmjjhbvfgf</definedName>
    <definedName name="bnbbnvbcvbcvx">[7]!bnbbnvbcvbcvx</definedName>
    <definedName name="bnghfh">[7]!bnghfh</definedName>
    <definedName name="BoilList">[11]Лист!$A$270</definedName>
    <definedName name="BoilQnt">[11]Лист!$B$271</definedName>
    <definedName name="BudPotrEE">[11]Параметры!$B$9</definedName>
    <definedName name="BudPotrEEList">[11]Лист!$A$120</definedName>
    <definedName name="BudPotrTE">[11]Лист!$B$311</definedName>
    <definedName name="BudPotrTEList">[11]Лист!$A$310</definedName>
    <definedName name="Button_10">"Модель_1_2_Лист1_Таблица"</definedName>
    <definedName name="BuzPotrEE">[11]Параметры!$B$8</definedName>
    <definedName name="bvbvffffffffffff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">[7]!bvffffffffffffffff</definedName>
    <definedName name="bvffffffffffffffffff" hidden="1">{#N/A,#N/A,TRUE,"Лист1";#N/A,#N/A,TRUE,"Лист2";#N/A,#N/A,TRUE,"Лист3"}</definedName>
    <definedName name="bvfgdfsf">[7]!bvfgdfsf</definedName>
    <definedName name="bvggggggggggggggg" hidden="1">{#N/A,#N/A,TRUE,"Лист1";#N/A,#N/A,TRUE,"Лист2";#N/A,#N/A,TRUE,"Лист3"}</definedName>
    <definedName name="bvgggggggggggggggg">[7]!bvgggggggggggggggg</definedName>
    <definedName name="bvhggggggggggggggggggg">[7]!bvhggggggggggggggggggg</definedName>
    <definedName name="bvjhjjjjjjjjjjjjjjjjjjjjj">[7]!bvjhjjjjjjjjjjjjjjjjjjjjj</definedName>
    <definedName name="bvnvb">[7]!bvnvb</definedName>
    <definedName name="bvvb">[7]!bvvb</definedName>
    <definedName name="bvvmnbm">[7]!bvvmnbm</definedName>
    <definedName name="bvvvcxcv">[7]!bvvvcxcv</definedName>
    <definedName name="C_STAT_4">#N/A</definedName>
    <definedName name="cash">[3]MAIN!$F$876:$AL$876</definedName>
    <definedName name="cash1">[3]MAIN!$F$1251:$AJ$1251</definedName>
    <definedName name="cash2">[3]MAIN!$F$1252:$AJ$1252</definedName>
    <definedName name="cashforeign">[3]MAIN!$F$845:$AL$845</definedName>
    <definedName name="cashlocal">[3]MAIN!$F$805:$AL$805</definedName>
    <definedName name="cbv">[9]!cbv</definedName>
    <definedName name="cc">#N/A</definedName>
    <definedName name="ccffffffffffffffffffff">[7]!ccffffffffffffffffffff</definedName>
    <definedName name="cd">[0]!cd</definedName>
    <definedName name="cd_4">"'рт-передача'!cd"</definedName>
    <definedName name="cdsdddddddddddddddd">[7]!cdsdddddddddddddddd</definedName>
    <definedName name="cdsesssssssssssssssss">[7]!cdsesssssssssssssssss</definedName>
    <definedName name="cfddddddddddddd">[7]!cfddddddddddddd</definedName>
    <definedName name="cfdddddddddddddddddd">[7]!cfdddddddddddddddddd</definedName>
    <definedName name="cfgdffffffffffffff">[7]!cfgdffffffffffffff</definedName>
    <definedName name="cfghhhhhhhhhhhhhhhhh">[7]!cfghhhhhhhhhhhhhhhhh</definedName>
    <definedName name="CH_d">[12]Уравнения!$B$21</definedName>
    <definedName name="CHOK">#REF!</definedName>
    <definedName name="cjv">#N/A</definedName>
    <definedName name="Click_com1">[9]!Click_com1</definedName>
    <definedName name="CoalQnt">[11]Лист!$B$12</definedName>
    <definedName name="com">[0]!com</definedName>
    <definedName name="com_4">"'рт-передача'!com"</definedName>
    <definedName name="CompOt">[7]!CompOt</definedName>
    <definedName name="CompOt_4">"'рт-передача'!compot"</definedName>
    <definedName name="compOT1">[0]!compOT1</definedName>
    <definedName name="CompOt2">[7]!CompOt2</definedName>
    <definedName name="CompOt2_4">"'рт-передача'!compot2"</definedName>
    <definedName name="CompRas">[7]!CompRas</definedName>
    <definedName name="CompRas_4">"'рт-передача'!compras"</definedName>
    <definedName name="CompRas1">[0]!CompRas1</definedName>
    <definedName name="Contents">#REF!</definedName>
    <definedName name="Contents_4">"#REF!"</definedName>
    <definedName name="COPY_DIAP">#REF!</definedName>
    <definedName name="COPY_DIAP_5">"#REF!"</definedName>
    <definedName name="COS_25">#REF!</definedName>
    <definedName name="COST1">[3]MAIN!$A$105:$IV$106</definedName>
    <definedName name="COST2">[3]MAIN!$A$108:$IV$109</definedName>
    <definedName name="csddddddddddddddd">[7]!csddddddddddddddd</definedName>
    <definedName name="ct">[0]!ct</definedName>
    <definedName name="ct_4">"'рт-передача'!ct"</definedName>
    <definedName name="cur_assets">[3]MAIN!$F$899:$AK$899</definedName>
    <definedName name="cur_liab">[3]MAIN!$F$923:$AK$923</definedName>
    <definedName name="CUR_VER">[13]Заголовок!$B$21</definedName>
    <definedName name="cv">[7]!cv</definedName>
    <definedName name="cvb">[7]!cvb</definedName>
    <definedName name="cvbcvnb">[7]!cvbcvnb</definedName>
    <definedName name="cvbnnb">[7]!cvbnnb</definedName>
    <definedName name="cvbvvnbvnm">[7]!cvbvvnbvnm</definedName>
    <definedName name="cvdddddddddddddddd">[7]!cvdddddddddddddddd</definedName>
    <definedName name="cvxdsda">[7]!cvxdsda</definedName>
    <definedName name="cxcvvbnvnb">[7]!cxcvvbnvnb</definedName>
    <definedName name="cxdddddddddddddddddd">[7]!cxdddddddddddddddddd</definedName>
    <definedName name="cxdfsdssssssssssssss">[7]!cxdfsdssssssssssssss</definedName>
    <definedName name="cxdweeeeeeeeeeeeeeeeeee">[7]!cxdweeeeeeeeeeeeeeeeeee</definedName>
    <definedName name="cxvvvvvvvvvvvvvvvvvvv" hidden="1">{#N/A,#N/A,TRUE,"Лист1";#N/A,#N/A,TRUE,"Лист2";#N/A,#N/A,TRUE,"Лист3"}</definedName>
    <definedName name="cxxdddddddddddddddd">[7]!cxxdddddddddddddddd</definedName>
    <definedName name="CЭ">#REF!</definedName>
    <definedName name="ď">[0]!ď</definedName>
    <definedName name="ď_4">"'рт-передача'!ď"</definedName>
    <definedName name="DATA">#REF!</definedName>
    <definedName name="data_">[3]MAIN!$F$18</definedName>
    <definedName name="DATA_4">"#REF!"</definedName>
    <definedName name="DATA1">'[14]ВЫРУЧКА 2 940 378,54 '!#REF!</definedName>
    <definedName name="DATA10">'[14]ВЫРУЧКА 2 940 378,54 '!#REF!</definedName>
    <definedName name="DATA11">#REF!</definedName>
    <definedName name="DATA12">'[14]ВЫРУЧКА 2 940 378,54 '!#REF!</definedName>
    <definedName name="DATA13">'[14]ВЫРУЧКА 2 940 378,54 '!#REF!</definedName>
    <definedName name="DATA14">'[14]ВЫРУЧКА 2 940 378,54 '!#REF!</definedName>
    <definedName name="DATA15">'[14]ВЫРУЧКА 2 940 378,54 '!#REF!</definedName>
    <definedName name="DATA16">'[14]ВЫРУЧКА 2 940 378,54 '!#REF!</definedName>
    <definedName name="DATA17">#REF!</definedName>
    <definedName name="DATA18">#REF!</definedName>
    <definedName name="DATA19">#REF!</definedName>
    <definedName name="DATA2">'[14]ВЫРУЧКА 2 940 378,54 '!#REF!</definedName>
    <definedName name="DATA20">#REF!</definedName>
    <definedName name="DATA21">'[14]ВЫРУЧКА 2 940 378,54 '!#REF!</definedName>
    <definedName name="DATA22">'[14]ВЫРУЧКА 2 940 378,54 '!#REF!</definedName>
    <definedName name="DATA23">'[14]ВЫРУЧКА 2 940 378,54 '!#REF!</definedName>
    <definedName name="DATA24">'[14]ВЫРУЧКА 2 940 378,54 '!#REF!</definedName>
    <definedName name="DATA25">#REF!</definedName>
    <definedName name="DATA26">'[14]ВЫРУЧКА 2 940 378,54 '!#REF!</definedName>
    <definedName name="DATA27">#REF!</definedName>
    <definedName name="DATA28">#REF!</definedName>
    <definedName name="DATA29">#REF!</definedName>
    <definedName name="DATA3">'[14]ВЫРУЧКА 2 940 378,54 '!#REF!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'[15]юрики 466,1'!$AJ$2:$AJ$2373</definedName>
    <definedName name="DATA37">#REF!</definedName>
    <definedName name="DATA38">#REF!</definedName>
    <definedName name="DATA39">#REF!</definedName>
    <definedName name="DATA4">'[14]ВЫРУЧКА 2 940 378,54 '!#REF!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5">'[14]ВЫРУЧКА 2 940 378,54 '!#REF!</definedName>
    <definedName name="DATA6">'[14]ВЫРУЧКА 2 940 378,54 '!#REF!</definedName>
    <definedName name="DATA7">#REF!</definedName>
    <definedName name="DATA8">#REF!</definedName>
    <definedName name="DATA9">'[14]ВЫРУЧКА 2 940 378,54 '!#REF!</definedName>
    <definedName name="DATE">#REF!</definedName>
    <definedName name="DATE_4">"#REF!"</definedName>
    <definedName name="ďď">[0]!ďď</definedName>
    <definedName name="đđ">[0]!đđ</definedName>
    <definedName name="ďď_4">"'рт-передача'!ďď"</definedName>
    <definedName name="đđ_4">"'рт-передача'!đđ"</definedName>
    <definedName name="ddd">[16]FES!#REF!</definedName>
    <definedName name="đđđ">[0]!đđđ</definedName>
    <definedName name="đđđ_4">"'рт-передача'!đđđ"</definedName>
    <definedName name="DEC">#REF!</definedName>
    <definedName name="DEC_4">"#REF!"</definedName>
    <definedName name="del">#REF!</definedName>
    <definedName name="Det_141">'[8]5'!#REF!</definedName>
    <definedName name="Det_145">'[8]6'!#REF!</definedName>
    <definedName name="dfd">P1_T19.2?Data,P2_T19.2?Data</definedName>
    <definedName name="dfdfdd">[9]!dfdfdd</definedName>
    <definedName name="dfdfddddddddfddddddddddfd">[7]!dfdfddddddddfddddddddddfd</definedName>
    <definedName name="dfdfgggggggggggggggggg">[7]!dfdfgggggggggggggggggg</definedName>
    <definedName name="dfdfsssssssssssssssssss">[7]!dfdfsssssssssssssssssss</definedName>
    <definedName name="dfdghj">[7]!dfdghj</definedName>
    <definedName name="dffdghfh">[7]!dffdghfh</definedName>
    <definedName name="dfgdfgdghf">[7]!dfgdfgdghf</definedName>
    <definedName name="dfgfdgfjh">[7]!dfgfdgfjh</definedName>
    <definedName name="dfhghhjjkl">[7]!dfhghhjjkl</definedName>
    <definedName name="dfrgtt">[7]!dfrgtt</definedName>
    <definedName name="dfsgf">[9]!dfsgf</definedName>
    <definedName name="dfxffffffffffffffffff">[7]!dfxffffffffffffffffff</definedName>
    <definedName name="dga">[9]!dga</definedName>
    <definedName name="Diolog3Ok">[9]!Diolog3Ok</definedName>
    <definedName name="dip">[17]FST5!$G$149:$G$165,[0]!P1_dip,[0]!P2_dip,[0]!P3_dip,[0]!P4_dip</definedName>
    <definedName name="dip_4">#N/A</definedName>
    <definedName name="dip_5">#N/A</definedName>
    <definedName name="ďĺđâűé">#REF!</definedName>
    <definedName name="DOC">#REF!</definedName>
    <definedName name="DOC_4">"#REF!"</definedName>
    <definedName name="Down_range">#REF!</definedName>
    <definedName name="Down_range_4">"#REF!"</definedName>
    <definedName name="DPAYB">[3]MAIN!$D$1002</definedName>
    <definedName name="dsdddddddddddddddddddd">[7]!dsdddddddddddddddddddd</definedName>
    <definedName name="dsffffffffffffffffffffffffff">[7]!dsffffffffffffffffffffffffff</definedName>
    <definedName name="dsfgdghjhg" hidden="1">{#N/A,#N/A,TRUE,"Лист1";#N/A,#N/A,TRUE,"Лист2";#N/A,#N/A,TRUE,"Лист3"}</definedName>
    <definedName name="dsragh">[0]!dsragh</definedName>
    <definedName name="dsragh_4">"'рт-передача'!dsragh"</definedName>
    <definedName name="dxsddddddddddddddd">[7]!dxsddddddddddddddd</definedName>
    <definedName name="ee">[7]!ee</definedName>
    <definedName name="ęĺ">[0]!ęĺ</definedName>
    <definedName name="ęĺ_4">"'рт-передача'!ęĺ"</definedName>
    <definedName name="errtrtruy">[7]!errtrtruy</definedName>
    <definedName name="errttuyiuy" hidden="1">{#N/A,#N/A,TRUE,"Лист1";#N/A,#N/A,TRUE,"Лист2";#N/A,#N/A,TRUE,"Лист3"}</definedName>
    <definedName name="errytyutiuyg" hidden="1">{#N/A,#N/A,TRUE,"Лист1";#N/A,#N/A,TRUE,"Лист2";#N/A,#N/A,TRUE,"Лист3"}</definedName>
    <definedName name="ert">[7]!ert</definedName>
    <definedName name="ertetyruy">[7]!ertetyruy</definedName>
    <definedName name="esdsfdfgh" hidden="1">{#N/A,#N/A,TRUE,"Лист1";#N/A,#N/A,TRUE,"Лист2";#N/A,#N/A,TRUE,"Лист3"}</definedName>
    <definedName name="eso">[17]FST5!$G$149:$G$165,P1_eso</definedName>
    <definedName name="eso_4">#N/A</definedName>
    <definedName name="eso_5">#N/A</definedName>
    <definedName name="ESO_ET">#REF!</definedName>
    <definedName name="ESO_ET_4">"#REF!"</definedName>
    <definedName name="ESO_PROT">#REF!,#REF!,#REF!,P1_ESO_PROT</definedName>
    <definedName name="ESO_PROT_4">"#REF!,#REF!,#REF!,P1_ESO_PROT"</definedName>
    <definedName name="ESOcom">#REF!</definedName>
    <definedName name="ESOcom_4">"#REF!"</definedName>
    <definedName name="eswdfgf">[7]!eswdfgf</definedName>
    <definedName name="etrtyt">[7]!etrtyt</definedName>
    <definedName name="etrytru" hidden="1">{#N/A,#N/A,TRUE,"Лист1";#N/A,#N/A,TRUE,"Лист2";#N/A,#N/A,TRUE,"Лист3"}</definedName>
    <definedName name="etyietiei">[9]!etyietiei</definedName>
    <definedName name="ew">[7]!ew</definedName>
    <definedName name="ew_4">"'рт-передача'!ew"</definedName>
    <definedName name="ewesds">[7]!ewesds</definedName>
    <definedName name="ewrtertuyt" hidden="1">{#N/A,#N/A,TRUE,"Лист1";#N/A,#N/A,TRUE,"Лист2";#N/A,#N/A,TRUE,"Лист3"}</definedName>
    <definedName name="ewsddddddddddddddddd">[7]!ewsddddddddddddddddd</definedName>
    <definedName name="Excel_BuiltIn__FilterDatabase_19">'[18]14б ДПН отчет'!#REF!</definedName>
    <definedName name="Excel_BuiltIn__FilterDatabase_22">'[18]16а Сводный анализ'!#REF!</definedName>
    <definedName name="Excel_BuiltIn__FilterDatabase_8_1">"$#ССЫЛ!.$D$1:$D$100"</definedName>
    <definedName name="Excel_BuiltIn__FilterDatabase_8_21">#REF!</definedName>
    <definedName name="Excel_BuiltIn_Print_Area_15">(#REF!,#REF!)</definedName>
    <definedName name="Excel_BuiltIn_Print_Area_16">(#REF!,#REF!)</definedName>
    <definedName name="Excel_BuiltIn_Print_Titles_15">#REF!</definedName>
    <definedName name="Excel_BuiltIn_Print_Titles_16">#REF!</definedName>
    <definedName name="F">#REF!</definedName>
    <definedName name="F_ST_ET">#REF!</definedName>
    <definedName name="F_ST_ET_4">"#REF!"</definedName>
    <definedName name="F10_FST_OPT">#REF!</definedName>
    <definedName name="F10_FST_OPT_1">#REF!</definedName>
    <definedName name="F10_FST_OPT_1_4">"#REF!"</definedName>
    <definedName name="F10_FST_OPT_2">#REF!</definedName>
    <definedName name="F10_FST_OPT_2_4">"#REF!"</definedName>
    <definedName name="F10_FST_OPT_3">#REF!</definedName>
    <definedName name="F10_FST_OPT_3_4">"#REF!"</definedName>
    <definedName name="F10_FST_OPT_4">"#REF!"</definedName>
    <definedName name="F10_FST_ROZN">#REF!</definedName>
    <definedName name="F10_FST_ROZN_1">#REF!</definedName>
    <definedName name="F10_FST_ROZN_1_4">"#REF!"</definedName>
    <definedName name="F10_FST_ROZN_2">#REF!</definedName>
    <definedName name="F10_FST_ROZN_2_4">"#REF!"</definedName>
    <definedName name="F10_FST_ROZN_4">"#REF!"</definedName>
    <definedName name="F10_MAX_OPT">#REF!</definedName>
    <definedName name="F10_MAX_OPT_1">#REF!</definedName>
    <definedName name="F10_MAX_OPT_1_4">"#REF!"</definedName>
    <definedName name="F10_MAX_OPT_2">#REF!</definedName>
    <definedName name="F10_MAX_OPT_2_4">"#REF!"</definedName>
    <definedName name="F10_MAX_OPT_3">#REF!</definedName>
    <definedName name="F10_MAX_OPT_3_4">"#REF!"</definedName>
    <definedName name="F10_MAX_OPT_4">"#REF!"</definedName>
    <definedName name="F10_MAX_ROZN">#REF!</definedName>
    <definedName name="F10_MAX_ROZN_1">#REF!</definedName>
    <definedName name="F10_MAX_ROZN_1_4">"#REF!"</definedName>
    <definedName name="F10_MAX_ROZN_2">#REF!</definedName>
    <definedName name="F10_MAX_ROZN_2_4">"#REF!"</definedName>
    <definedName name="F10_MAX_ROZN_4">"#REF!"</definedName>
    <definedName name="F10_MIN_OPT">#REF!</definedName>
    <definedName name="F10_MIN_OPT_1">#REF!</definedName>
    <definedName name="F10_MIN_OPT_1_4">"#REF!"</definedName>
    <definedName name="F10_MIN_OPT_2">#REF!</definedName>
    <definedName name="F10_MIN_OPT_2_4">"#REF!"</definedName>
    <definedName name="F10_MIN_OPT_3">#REF!</definedName>
    <definedName name="F10_MIN_OPT_3_4">"#REF!"</definedName>
    <definedName name="F10_MIN_OPT_4">"#REF!"</definedName>
    <definedName name="F10_MIN_ROZN">#REF!</definedName>
    <definedName name="F10_MIN_ROZN_1">#REF!</definedName>
    <definedName name="F10_MIN_ROZN_1_4">"#REF!"</definedName>
    <definedName name="F10_MIN_ROZN_2">#REF!</definedName>
    <definedName name="F10_MIN_ROZN_2_4">"#REF!"</definedName>
    <definedName name="F10_MIN_ROZN_4">"#REF!"</definedName>
    <definedName name="F10_SCOPE">#REF!</definedName>
    <definedName name="F10_SCOPE_4">"#REF!"</definedName>
    <definedName name="F9_OPT">#REF!</definedName>
    <definedName name="F9_OPT_1">#REF!</definedName>
    <definedName name="F9_OPT_1_4">"#REF!"</definedName>
    <definedName name="F9_OPT_2">#REF!</definedName>
    <definedName name="F9_OPT_2_4">"#REF!"</definedName>
    <definedName name="F9_OPT_3">#REF!</definedName>
    <definedName name="F9_OPT_3_4">"#REF!"</definedName>
    <definedName name="F9_OPT_4">"#REF!"</definedName>
    <definedName name="F9_ROZN">#REF!</definedName>
    <definedName name="F9_ROZN_1">#REF!</definedName>
    <definedName name="F9_ROZN_1_4">"#REF!"</definedName>
    <definedName name="F9_ROZN_2">#REF!</definedName>
    <definedName name="F9_ROZN_2_4">"#REF!"</definedName>
    <definedName name="F9_ROZN_4">"#REF!"</definedName>
    <definedName name="F9_SCOPE">#REF!</definedName>
    <definedName name="F9_SCOPE_4">"#REF!"</definedName>
    <definedName name="fbgffnjfgg">[7]!fbgffnjfgg</definedName>
    <definedName name="fddddddddddddddd">[7]!fddddddddddddddd</definedName>
    <definedName name="fdfccgh" hidden="1">{#N/A,#N/A,TRUE,"Лист1";#N/A,#N/A,TRUE,"Лист2";#N/A,#N/A,TRUE,"Лист3"}</definedName>
    <definedName name="fdfdfd">[9]!fdfdfd</definedName>
    <definedName name="fdfg">[7]!fdfg</definedName>
    <definedName name="fdfgdjgfh">[7]!fdfgdjgfh</definedName>
    <definedName name="fdfggghgjh" hidden="1">{#N/A,#N/A,TRUE,"Лист1";#N/A,#N/A,TRUE,"Лист2";#N/A,#N/A,TRUE,"Лист3"}</definedName>
    <definedName name="fdfsdsssssssssssssssssssss">[7]!fdfsdsssssssssssssssssssss</definedName>
    <definedName name="fdfvcvvv">[7]!fdfvcvvv</definedName>
    <definedName name="fdghfghfj">[7]!fdghfghfj</definedName>
    <definedName name="fdgrfgdgggggggggggggg">[7]!fdgrfgdgggggggggggggg</definedName>
    <definedName name="fdrttttggggggggggg">[7]!fdrttttggggggggggg</definedName>
    <definedName name="FEB">#REF!</definedName>
    <definedName name="FEB_4">"#REF!"</definedName>
    <definedName name="fff">#REF!</definedName>
    <definedName name="ffff">[0]!ffff</definedName>
    <definedName name="fffff">[0]!fffff</definedName>
    <definedName name="ffffffff">[0]!ffffffff</definedName>
    <definedName name="ffffffffff">[0]!ffffffffff</definedName>
    <definedName name="fffffffffff">[0]!fffffffffff</definedName>
    <definedName name="ffffffffffff">[0]!ffffffffffff</definedName>
    <definedName name="fffffffffffff">[0]!fffffffffffff</definedName>
    <definedName name="ffffffffffffff">[0]!ffffffffffffff</definedName>
    <definedName name="fg">[7]!fg</definedName>
    <definedName name="fg_4">"'рт-передача'!fg"</definedName>
    <definedName name="fgfgf">[7]!fgfgf</definedName>
    <definedName name="fgfgffffff">[7]!fgfgffffff</definedName>
    <definedName name="fgfhghhhhhhhhhhh">[7]!fgfhghhhhhhhhhhh</definedName>
    <definedName name="fgghfhghj" hidden="1">{#N/A,#N/A,TRUE,"Лист1";#N/A,#N/A,TRUE,"Лист2";#N/A,#N/A,TRUE,"Лист3"}</definedName>
    <definedName name="fggjhgjk">[7]!fggjhgjk</definedName>
    <definedName name="fghgfh">[7]!fghgfh</definedName>
    <definedName name="fghghjk" hidden="1">{#N/A,#N/A,TRUE,"Лист1";#N/A,#N/A,TRUE,"Лист2";#N/A,#N/A,TRUE,"Лист3"}</definedName>
    <definedName name="fghk">[7]!fghk</definedName>
    <definedName name="fgjhfhgj">[7]!fgjhfhgj</definedName>
    <definedName name="fhghgjh" hidden="1">{#N/A,#N/A,TRUE,"Лист1";#N/A,#N/A,TRUE,"Лист2";#N/A,#N/A,TRUE,"Лист3"}</definedName>
    <definedName name="fhgjh">[7]!fhgjh</definedName>
    <definedName name="fil_2_16">#N/A</definedName>
    <definedName name="fil_2_18">#N/A</definedName>
    <definedName name="fil_2_19">#N/A</definedName>
    <definedName name="fil_2_22">'[18]16а Сводный анализ'!#REF!</definedName>
    <definedName name="fil_21">#REF!</definedName>
    <definedName name="fil_3_16">#N/A</definedName>
    <definedName name="fil_3_18">#N/A</definedName>
    <definedName name="fil_3_19">#N/A</definedName>
    <definedName name="fil_3_22">'[18]16а Сводный анализ'!#REF!</definedName>
    <definedName name="fil_4_16">#N/A</definedName>
    <definedName name="fil_4_18">#N/A</definedName>
    <definedName name="fil_4_19">#N/A</definedName>
    <definedName name="fil_4_22">'[18]16а Сводный анализ'!#REF!</definedName>
    <definedName name="FIXASSETS1">[3]MAIN!$A$245:$IV$260</definedName>
    <definedName name="FIXASSETS2">[3]MAIN!$A$263:$IV$279</definedName>
    <definedName name="FixTarifList">[11]Лист!$A$410</definedName>
    <definedName name="ForIns">[19]Регионы!#REF!</definedName>
    <definedName name="ForIns_5">#N/A</definedName>
    <definedName name="fsderswerwer">[7]!fsderswerwer</definedName>
    <definedName name="ftfhtfhgft">[7]!ftfhtfhgft</definedName>
    <definedName name="FUEL">#REF!</definedName>
    <definedName name="FUEL_ET">#REF!</definedName>
    <definedName name="FUEL_ET_4">"#REF!"</definedName>
    <definedName name="FUELLIST">#REF!</definedName>
    <definedName name="FUELLIST_4">"#REF!"</definedName>
    <definedName name="FuelQnt">[11]Лист!$B$17</definedName>
    <definedName name="g">[7]!g</definedName>
    <definedName name="gdgfgghj">[7]!gdgfgghj</definedName>
    <definedName name="GES">#REF!</definedName>
    <definedName name="GES_4">"#REF!"</definedName>
    <definedName name="GES_DATA">#REF!</definedName>
    <definedName name="GES_LIST">#REF!</definedName>
    <definedName name="GES3_DATA">#REF!</definedName>
    <definedName name="GESList">[11]Лист!$A$30</definedName>
    <definedName name="GESQnt">[11]Параметры!$B$6</definedName>
    <definedName name="gffffffffffffff" hidden="1">{#N/A,#N/A,TRUE,"Лист1";#N/A,#N/A,TRUE,"Лист2";#N/A,#N/A,TRUE,"Лист3"}</definedName>
    <definedName name="gfg">[0]!gfg</definedName>
    <definedName name="gfg_4">"'рт-передача'!gfg"</definedName>
    <definedName name="gfgfddddddddddd">[7]!gfgfddddddddddd</definedName>
    <definedName name="gfgffdssssssssssssss" hidden="1">{#N/A,#N/A,TRUE,"Лист1";#N/A,#N/A,TRUE,"Лист2";#N/A,#N/A,TRUE,"Лист3"}</definedName>
    <definedName name="gfgfffgh">[7]!gfgfffgh</definedName>
    <definedName name="gfgfgfcccccccccccccccccccccc">[7]!gfgfgfcccccccccccccccccccccc</definedName>
    <definedName name="gfgfgffffffffffffff">[7]!gfgfgffffffffffffff</definedName>
    <definedName name="gfgfgfffffffffffffff">[7]!gfgfgfffffffffffffff</definedName>
    <definedName name="gfgfgfh">[7]!gfgfgfh</definedName>
    <definedName name="gfgfhgfhhhhhhhhhhhhhhhhh" hidden="1">{#N/A,#N/A,TRUE,"Лист1";#N/A,#N/A,TRUE,"Лист2";#N/A,#N/A,TRUE,"Лист3"}</definedName>
    <definedName name="gfhggggggggggggggg">[7]!gfhggggggggggggggg</definedName>
    <definedName name="gfhghgjk">[7]!gfhghgjk</definedName>
    <definedName name="gfhgjh">[7]!gfhgjh</definedName>
    <definedName name="ggfffffffffffff">[7]!ggfffffffffffff</definedName>
    <definedName name="ggg">[7]!ggg</definedName>
    <definedName name="gggggggggggg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ggggggggggggggggg">[7]!gggggggggggggggggg</definedName>
    <definedName name="gghggggggggggg">[7]!gghggggggggggg</definedName>
    <definedName name="gh">[7]!gh</definedName>
    <definedName name="gh_4">"'рт-передача'!gh"</definedName>
    <definedName name="ghfffffffffffffff">[7]!ghfffffffffffffff</definedName>
    <definedName name="ghfhfh">[7]!ghfhfh</definedName>
    <definedName name="ghg">[9]!ghg</definedName>
    <definedName name="ghghf">[7]!ghghf</definedName>
    <definedName name="ghghgy" hidden="1">{#N/A,#N/A,TRUE,"Лист1";#N/A,#N/A,TRUE,"Лист2";#N/A,#N/A,TRUE,"Лист3"}</definedName>
    <definedName name="ghgjgk">[7]!ghgjgk</definedName>
    <definedName name="ghgjjjjjjjjjjjjjjjjjjjjjjjj">[7]!ghgjjjjjjjjjjjjjjjjjjjjjjjj</definedName>
    <definedName name="ghhhjgh">[7]!ghhhjgh</definedName>
    <definedName name="ghhjgygft">[7]!ghhjgygft</definedName>
    <definedName name="ghhktyi">[7]!ghhktyi</definedName>
    <definedName name="ghjghkjkkjl">[7]!ghjghkjkkjl</definedName>
    <definedName name="ghjhfghdrgd">[7]!ghjhfghdrgd</definedName>
    <definedName name="ghjkgfksfhjasd">[9]!ghjkgfksfhjasd</definedName>
    <definedName name="grdtrgcfg" hidden="1">{#N/A,#N/A,TRUE,"Лист1";#N/A,#N/A,TRUE,"Лист2";#N/A,#N/A,TRUE,"Лист3"}</definedName>
    <definedName name="GRES">#REF!</definedName>
    <definedName name="GRES_4">"#REF!"</definedName>
    <definedName name="GRES_DATA">#REF!</definedName>
    <definedName name="GRES_LIST">#REF!</definedName>
    <definedName name="grety5e">[7]!grety5e</definedName>
    <definedName name="gtty">#REF!,#REF!,#REF!,P1_ESO_PROT</definedName>
    <definedName name="gtty_4">"#REF!,#REF!,#REF!,P1_ESO_PROT"</definedName>
    <definedName name="Gвп">[20]Лист1!#REF!</definedName>
    <definedName name="Gпв">[20]Лист1!#REF!</definedName>
    <definedName name="Gпв1">[20]Лист1!#REF!</definedName>
    <definedName name="Gпв2">[20]Лист1!#REF!</definedName>
    <definedName name="Gпв3">[20]Лист1!#REF!</definedName>
    <definedName name="Gпв4">[20]Лист1!#REF!</definedName>
    <definedName name="Gпв5">[20]Лист1!#REF!</definedName>
    <definedName name="Gпв6">[20]Лист1!#REF!</definedName>
    <definedName name="Gпвтф">[20]Лист1!#REF!</definedName>
    <definedName name="h">[7]!h</definedName>
    <definedName name="h_4">"'рт-передача'!h"</definedName>
    <definedName name="Helper_Котельные">[21]Справочники!$A$9:$A$12</definedName>
    <definedName name="Helper_ТЭС">[21]Справочники!$A$2:$A$5</definedName>
    <definedName name="Helper_ТЭС_Котельные">[22]Справочники!$A$2:$A$4,[22]Справочники!$A$16:$A$18</definedName>
    <definedName name="Helper_ФОРЭМ">[21]Справочники!$A$30:$A$35</definedName>
    <definedName name="hfte">[7]!hfte</definedName>
    <definedName name="hgffgddfd" hidden="1">{#N/A,#N/A,TRUE,"Лист1";#N/A,#N/A,TRUE,"Лист2";#N/A,#N/A,TRUE,"Лист3"}</definedName>
    <definedName name="hgfgddddddddddddd">[7]!hgfgddddddddddddd</definedName>
    <definedName name="hgfty">[7]!hgfty</definedName>
    <definedName name="hgfvhgffdgfdsdass">[7]!hgfvhgffdgfdsdass</definedName>
    <definedName name="hggg">[7]!hggg</definedName>
    <definedName name="hghf">[7]!hghf</definedName>
    <definedName name="hghffgereeeeeeeeeeeeee">[7]!hghffgereeeeeeeeeeeeee</definedName>
    <definedName name="hghfgd">[7]!hghfgd</definedName>
    <definedName name="hghgfdddddddddddd">[7]!hghgfdddddddddddd</definedName>
    <definedName name="hghgff">[7]!hghgff</definedName>
    <definedName name="hghgfhgfgd">[7]!hghgfhgfgd</definedName>
    <definedName name="hghggggggggggggggg">[7]!hghggggggggggggggg</definedName>
    <definedName name="hghgggggggggggggggg">[7]!hghgggggggggggggggg</definedName>
    <definedName name="hghgh">[7]!hghgh</definedName>
    <definedName name="hghghff">[7]!hghghff</definedName>
    <definedName name="hghgy">[7]!hghgy</definedName>
    <definedName name="hghjgjgj">#N/A</definedName>
    <definedName name="hghjjjjjjjjjjjjjjjjjjjjjjjj">[7]!hghjjjjjjjjjjjjjjjjjjjjjjjj</definedName>
    <definedName name="hgjggjhk">[7]!hgjggjhk</definedName>
    <definedName name="hgjhgj">[7]!hgjhgj</definedName>
    <definedName name="hgjjjjjjjjjjjjjjjjjjjjj">[7]!hgjjjjjjjjjjjjjjjjjjjjj</definedName>
    <definedName name="hgkgjh">[7]!hgkgjh</definedName>
    <definedName name="hgyjyjghgjyjjj">[7]!hgyjyjghgjyjjj</definedName>
    <definedName name="hh">[7]!hh</definedName>
    <definedName name="hhghdffff">[7]!hhghdffff</definedName>
    <definedName name="hhghfrte">[7]!hhghfrte</definedName>
    <definedName name="hhh">[0]!hhh</definedName>
    <definedName name="hhh_4">"'рт-передача'!hhh"</definedName>
    <definedName name="hhhhhhhhhhhh">[7]!hhhhhhhhhhhh</definedName>
    <definedName name="hhhhhhhhhhhhhhhhhhhhhhhhhhhhhhhhhhhhhhhhhhhhhhhhhhhhhhhhhhhhhh">[7]!hhhhhhhhhhhhhhhhhhhhhhhhhhhhhhhhhhhhhhhhhhhhhhhhhhhhhhhhhhhhhh</definedName>
    <definedName name="hhhhhthhhhthhth" hidden="1">{#N/A,#N/A,TRUE,"Лист1";#N/A,#N/A,TRUE,"Лист2";#N/A,#N/A,TRUE,"Лист3"}</definedName>
    <definedName name="hhtgyghgy">[7]!hhtgyghgy</definedName>
    <definedName name="hhy">[0]!hhy</definedName>
    <definedName name="hhy_4">"'рт-передача'!hhy"</definedName>
    <definedName name="hj">[7]!hj</definedName>
    <definedName name="hjghhgf">[7]!hjghhgf</definedName>
    <definedName name="hjghjgf">[7]!hjghjgf</definedName>
    <definedName name="hjhjgfdfs">[7]!hjhjgfdfs</definedName>
    <definedName name="hjhjhghgfg">[7]!hjhjhghgfg</definedName>
    <definedName name="hjjgjgd">[7]!hjjgjgd</definedName>
    <definedName name="hjjhjhgfgffds">[7]!hjjhjhgfgffds</definedName>
    <definedName name="hvhgfhgdfgd">[7]!hvhgfhgdfgd</definedName>
    <definedName name="hvjfjghfyufuyg">[7]!hvjfjghfyufuyg</definedName>
    <definedName name="hyghggggggggggggggg" hidden="1">{#N/A,#N/A,TRUE,"Лист1";#N/A,#N/A,TRUE,"Лист2";#N/A,#N/A,TRUE,"Лист3"}</definedName>
    <definedName name="i">[7]!i</definedName>
    <definedName name="îî">[0]!îî</definedName>
    <definedName name="îî_4">"'рт-передача'!îî"</definedName>
    <definedName name="iiiiii">[7]!iiiiii</definedName>
    <definedName name="iiiiiiii">[0]!iiiiiiii</definedName>
    <definedName name="iijjjjjjjjjjjjj">[7]!iijjjjjjjjjjjjj</definedName>
    <definedName name="ijhukjhjkhj">[7]!ijhukjhjkhj</definedName>
    <definedName name="imuuybrd">[7]!imuuybrd</definedName>
    <definedName name="INDASS1">[3]MAIN!$F$247:$AJ$247</definedName>
    <definedName name="INDASS2">[3]MAIN!$F$265:$AJ$265</definedName>
    <definedName name="INN">#REF!</definedName>
    <definedName name="ioiomkjjjjj">[7]!ioiomkjjjjj</definedName>
    <definedName name="iouhnjvgfcfd">[7]!iouhnjvgfcfd</definedName>
    <definedName name="iouiuyiuyutuyrt">[7]!iouiuyiuyutuyrt</definedName>
    <definedName name="iounuibuig">[7]!iounuibuig</definedName>
    <definedName name="iouyuytytfty">[7]!iouyuytytfty</definedName>
    <definedName name="ISHOD1">#REF!</definedName>
    <definedName name="ISHOD2_1">#REF!</definedName>
    <definedName name="ISHOD2_2">#REF!</definedName>
    <definedName name="iuiiiiiiiiiiiiiiiiii" hidden="1">{#N/A,#N/A,TRUE,"Лист1";#N/A,#N/A,TRUE,"Лист2";#N/A,#N/A,TRUE,"Лист3"}</definedName>
    <definedName name="iuiohjkjk">[7]!iuiohjkjk</definedName>
    <definedName name="iuiuyggggggggggggggggggg">[7]!iuiuyggggggggggggggggggg</definedName>
    <definedName name="iuiuytrsgfjh">[7]!iuiuytrsgfjh</definedName>
    <definedName name="iuiytyyfdg" hidden="1">{#N/A,#N/A,TRUE,"Лист1";#N/A,#N/A,TRUE,"Лист2";#N/A,#N/A,TRUE,"Лист3"}</definedName>
    <definedName name="iujjjjjjjjjhjh">[7]!iujjjjjjjjjhjh</definedName>
    <definedName name="iujjjjjjjjjjjjjjjjjj">[7]!iujjjjjjjjjjjjjjjjjj</definedName>
    <definedName name="iukjjjjjjjjjjjj" hidden="1">{#N/A,#N/A,TRUE,"Лист1";#N/A,#N/A,TRUE,"Лист2";#N/A,#N/A,TRUE,"Лист3"}</definedName>
    <definedName name="iukjkjgh">[7]!iukjkjgh</definedName>
    <definedName name="iuubbbbbbbbbbbb">[7]!iuubbbbbbbbbbbb</definedName>
    <definedName name="iuuhhbvg">[7]!iuuhhbvg</definedName>
    <definedName name="iuuitt">[7]!iuuitt</definedName>
    <definedName name="iuuiyyttyty">[7]!iuuiyyttyty</definedName>
    <definedName name="iuuuuuuuuuuuuuuuu">[7]!iuuuuuuuuuuuuuuuu</definedName>
    <definedName name="iuuuuuuuuuuuuuuuuuuu">[7]!iuuuuuuuuuuuuuuuuuuu</definedName>
    <definedName name="iuuyyyyyyyyyyyyyyy">[7]!iuuyyyyyyyyyyyyyyy</definedName>
    <definedName name="iyuuytvt" hidden="1">{#N/A,#N/A,TRUE,"Лист1";#N/A,#N/A,TRUE,"Лист2";#N/A,#N/A,TRUE,"Лист3"}</definedName>
    <definedName name="j">[0]!j</definedName>
    <definedName name="j_4">"'рт-передача'!j"</definedName>
    <definedName name="JAN">#REF!</definedName>
    <definedName name="JAN_4">"#REF!"</definedName>
    <definedName name="jbnbvggggggggggggggg">[7]!jbnbvggggggggggggggg</definedName>
    <definedName name="jghghfd">[7]!jghghfd</definedName>
    <definedName name="jgjhgd">[7]!jgjhgd</definedName>
    <definedName name="jhfgfs" hidden="1">{#N/A,#N/A,TRUE,"Лист1";#N/A,#N/A,TRUE,"Лист2";#N/A,#N/A,TRUE,"Лист3"}</definedName>
    <definedName name="jhfghfyu">[7]!jhfghfyu</definedName>
    <definedName name="jhfghgfgfgfdfs" hidden="1">{#N/A,#N/A,TRUE,"Лист1";#N/A,#N/A,TRUE,"Лист2";#N/A,#N/A,TRUE,"Лист3"}</definedName>
    <definedName name="jhghfd">[7]!jhghfd</definedName>
    <definedName name="jhghjf">[7]!jhghjf</definedName>
    <definedName name="jhhgfddfs">[7]!jhhgfddfs</definedName>
    <definedName name="jhhgjhgf">[7]!jhhgjhgf</definedName>
    <definedName name="jhhhjhgghg">[7]!jhhhjhgghg</definedName>
    <definedName name="jhhjgkjgl">[7]!jhhjgkjgl</definedName>
    <definedName name="jhjgfghf">[7]!jhjgfghf</definedName>
    <definedName name="jhjgjgh">[7]!jhjgjgh</definedName>
    <definedName name="jhjhf">[7]!jhjhf</definedName>
    <definedName name="jhjhjhjggggggggggggg">[7]!jhjhjhjggggggggggggg</definedName>
    <definedName name="jhjhyyyyyyyyyyyyyy">[7]!jhjhyyyyyyyyyyyyyy</definedName>
    <definedName name="jhjjhhhhhh">[7]!jhjjhhhhhh</definedName>
    <definedName name="jhjkghgdd">[7]!jhjkghgdd</definedName>
    <definedName name="jhjytyyyyyyyyyyyyyyyy" hidden="1">{#N/A,#N/A,TRUE,"Лист1";#N/A,#N/A,TRUE,"Лист2";#N/A,#N/A,TRUE,"Лист3"}</definedName>
    <definedName name="jhkhjghfg">[7]!jhkhjghfg</definedName>
    <definedName name="jhkjhjhg">[7]!jhkjhjhg</definedName>
    <definedName name="jhtjgyt" hidden="1">{#N/A,#N/A,TRUE,"Лист1";#N/A,#N/A,TRUE,"Лист2";#N/A,#N/A,TRUE,"Лист3"}</definedName>
    <definedName name="jhujghj">[7]!jhujghj</definedName>
    <definedName name="jhujy">[7]!jhujy</definedName>
    <definedName name="jhy">[7]!jhy</definedName>
    <definedName name="jjhjgjhfg">[7]!jjhjgjhfg</definedName>
    <definedName name="jjhjhhhhhhhhhhhhhhh">[7]!jjhjhhhhhhhhhhhhhhh</definedName>
    <definedName name="jjjjjjjj">[7]!jjjjjjjj</definedName>
    <definedName name="jjkjhhgffd">[7]!jjkjhhgffd</definedName>
    <definedName name="jkbvbcdxd">[7]!jkbvbcdxd</definedName>
    <definedName name="jkhffddds" hidden="1">{#N/A,#N/A,TRUE,"Лист1";#N/A,#N/A,TRUE,"Лист2";#N/A,#N/A,TRUE,"Лист3"}</definedName>
    <definedName name="jkhujygytf">[7]!jkhujygytf</definedName>
    <definedName name="jkkjhgj" hidden="1">{#N/A,#N/A,TRUE,"Лист1";#N/A,#N/A,TRUE,"Лист2";#N/A,#N/A,TRUE,"Лист3"}</definedName>
    <definedName name="jnkjjjjjjjjjjjjjjjjjjjj" hidden="1">{#N/A,#N/A,TRUE,"Лист1";#N/A,#N/A,TRUE,"Лист2";#N/A,#N/A,TRUE,"Лист3"}</definedName>
    <definedName name="juhghg" hidden="1">{#N/A,#N/A,TRUE,"Лист1";#N/A,#N/A,TRUE,"Лист2";#N/A,#N/A,TRUE,"Лист3"}</definedName>
    <definedName name="jujhghgcvgfxc">[7]!jujhghgcvgfxc</definedName>
    <definedName name="JUL">#REF!</definedName>
    <definedName name="JUL_4">"#REF!"</definedName>
    <definedName name="JUN">#REF!</definedName>
    <definedName name="JUN_4">"#REF!"</definedName>
    <definedName name="jyihtg">[7]!jyihtg</definedName>
    <definedName name="jyuytvbyvtvfr" hidden="1">{#N/A,#N/A,TRUE,"Лист1";#N/A,#N/A,TRUE,"Лист2";#N/A,#N/A,TRUE,"Лист3"}</definedName>
    <definedName name="k">[7]!k</definedName>
    <definedName name="k_4">"'рт-передача'!k"</definedName>
    <definedName name="khjkhjghf" hidden="1">{#N/A,#N/A,TRUE,"Лист1";#N/A,#N/A,TRUE,"Лист2";#N/A,#N/A,TRUE,"Лист3"}</definedName>
    <definedName name="kiuytte">[7]!kiuytte</definedName>
    <definedName name="kj" hidden="1">{#N/A,#N/A,TRUE,"Лист1";#N/A,#N/A,TRUE,"Лист2";#N/A,#N/A,TRUE,"Лист3"}</definedName>
    <definedName name="kjhhgfgfs">[7]!kjhhgfgfs</definedName>
    <definedName name="kjhiuh">[7]!kjhiuh</definedName>
    <definedName name="kjhjhgggggggggggggg">[7]!kjhjhgggggggggggggg</definedName>
    <definedName name="kjhjhhjgfd">[7]!kjhjhhjgfd</definedName>
    <definedName name="kjhkghgggggggggggg">[7]!kjhkghgggggggggggg</definedName>
    <definedName name="kjhkjhjggh">[7]!kjhkjhjggh</definedName>
    <definedName name="kjhmnmfg">[7]!kjhmnmfg</definedName>
    <definedName name="kjhvvvvvvvvvvvvvvvvv" hidden="1">{#N/A,#N/A,TRUE,"Лист1";#N/A,#N/A,TRUE,"Лист2";#N/A,#N/A,TRUE,"Лист3"}</definedName>
    <definedName name="kjjhghftyfy">[7]!kjjhghftyfy</definedName>
    <definedName name="kjjhjhghgh">[7]!kjjhjhghgh</definedName>
    <definedName name="kjjjjjhhhhhhhhhhhhh" hidden="1">{#N/A,#N/A,TRUE,"Лист1";#N/A,#N/A,TRUE,"Лист2";#N/A,#N/A,TRUE,"Лист3"}</definedName>
    <definedName name="kjjkhgf">[7]!kjjkhgf</definedName>
    <definedName name="kjjkkjhjhgjhg">[7]!kjjkkjhjhgjhg</definedName>
    <definedName name="kjjyhjhuyh">[7]!kjjyhjhuyh</definedName>
    <definedName name="kjkhj">[7]!kjkhj</definedName>
    <definedName name="kjkhjkjhgh" hidden="1">{#N/A,#N/A,TRUE,"Лист1";#N/A,#N/A,TRUE,"Лист2";#N/A,#N/A,TRUE,"Лист3"}</definedName>
    <definedName name="kjkhkjhjcx">[7]!kjkhkjhjcx</definedName>
    <definedName name="kjkjhjhjhghgf" hidden="1">{#N/A,#N/A,TRUE,"Лист1";#N/A,#N/A,TRUE,"Лист2";#N/A,#N/A,TRUE,"Лист3"}</definedName>
    <definedName name="kjkjhjjjjjjjjjjjjjjjjj">[7]!kjkjhjjjjjjjjjjjjjjjjj</definedName>
    <definedName name="kjkjjhhgfgfdds">[7]!kjkjjhhgfgfdds</definedName>
    <definedName name="kjkjjjjjjjjjjjjjjjj">[7]!kjkjjjjjjjjjjjjjjjj</definedName>
    <definedName name="kjlkji">[7]!kjlkji</definedName>
    <definedName name="kjlkjkhghjfgf">[7]!kjlkjkhghjfgf</definedName>
    <definedName name="kjmnmbn">[7]!kjmnmbn</definedName>
    <definedName name="kjuiuuuuuuuuuuuuuuu">[7]!kjuiuuuuuuuuuuuuuuu</definedName>
    <definedName name="kjuiyyyyyyyyyyyyyyyyyy">[7]!kjuiyyyyyyyyyyyyyyyyyy</definedName>
    <definedName name="kjykhjy">[7]!kjykhjy</definedName>
    <definedName name="kkkkkkkkkkkkkkkk">[7]!kkkkkkkkkkkkkkkk</definedName>
    <definedName name="kkljkjjjjjjjjjjjjj">[7]!kkljkjjjjjjjjjjjjj</definedName>
    <definedName name="kljhjkghv" hidden="1">{#N/A,#N/A,TRUE,"Лист1";#N/A,#N/A,TRUE,"Лист2";#N/A,#N/A,TRUE,"Лист3"}</definedName>
    <definedName name="kljjhgfhg">[7]!kljjhgfhg</definedName>
    <definedName name="klkjkjhhffdx">[7]!klkjkjhhffdx</definedName>
    <definedName name="klljjjhjgghf" hidden="1">{#N/A,#N/A,TRUE,"Лист1";#N/A,#N/A,TRUE,"Лист2";#N/A,#N/A,TRUE,"Лист3"}</definedName>
    <definedName name="kmnjnj">[7]!kmnjnj</definedName>
    <definedName name="knkn.n.">[7]!knkn.n.</definedName>
    <definedName name="koeff1">[3]MAIN!$C$1327</definedName>
    <definedName name="koeff2">[3]MAIN!$C$1328</definedName>
    <definedName name="koeff3">[3]MAIN!$C$1329</definedName>
    <definedName name="koeff4">[3]MAIN!$C$1330</definedName>
    <definedName name="koeff5">[3]MAIN!$F$980</definedName>
    <definedName name="KorQnt">[11]Параметры!$B$5</definedName>
    <definedName name="KotList">[11]Лист!$A$260</definedName>
    <definedName name="KotQnt">[11]Лист!$B$261</definedName>
    <definedName name="KREDIT1">[3]MAIN!$A$486:$IV$504</definedName>
    <definedName name="KREDIT2">[3]MAIN!$A$533:$IV$551</definedName>
    <definedName name="kuykjhjkhy">[7]!kuykjhjkhy</definedName>
    <definedName name="labor_costs">[3]MAIN!$F$187:$AL$187</definedName>
    <definedName name="Language">[3]MAIN!$F$1247</definedName>
    <definedName name="lastcolumn">[3]MAIN!$AJ$1:$AJ$65536</definedName>
    <definedName name="likuih" hidden="1">{#N/A,#N/A,TRUE,"Лист1";#N/A,#N/A,TRUE,"Лист2";#N/A,#N/A,TRUE,"Лист3"}</definedName>
    <definedName name="LINE">#REF!</definedName>
    <definedName name="LINE2">#REF!</definedName>
    <definedName name="LISING1">[3]MAIN!$A$305:$IV$324</definedName>
    <definedName name="lkjjjjjjjjjjjj">[7]!lkjjjjjjjjjjjj</definedName>
    <definedName name="lkjklhjkghjffgd">[7]!lkjklhjkghjffgd</definedName>
    <definedName name="lkjkljhjkjhghjfg">[7]!lkjkljhjkjhghjfg</definedName>
    <definedName name="lkkkkkkkkkkkkkk">[7]!lkkkkkkkkkkkkkk</definedName>
    <definedName name="lkkljhhggtg" hidden="1">{#N/A,#N/A,TRUE,"Лист1";#N/A,#N/A,TRUE,"Лист2";#N/A,#N/A,TRUE,"Лист3"}</definedName>
    <definedName name="lkljhjhghggf">[7]!lkljhjhghggf</definedName>
    <definedName name="lkljkjhjhggfdgf" hidden="1">{#N/A,#N/A,TRUE,"Лист1";#N/A,#N/A,TRUE,"Лист2";#N/A,#N/A,TRUE,"Лист3"}</definedName>
    <definedName name="lkljkjhjkjh">[7]!lkljkjhjkjh</definedName>
    <definedName name="lklkjkjhjhfg">[7]!lklkjkjhjhfg</definedName>
    <definedName name="lklkkllk">[7]!lklkkllk</definedName>
    <definedName name="lklkljkhjhgh">[7]!lklkljkhjhgh</definedName>
    <definedName name="lklklk">[9]!lklklk</definedName>
    <definedName name="lklklkjkj">[7]!lklklkjkj</definedName>
    <definedName name="lllllll">[7]!lllllll</definedName>
    <definedName name="Loans_o">'[8]13'!#REF!</definedName>
    <definedName name="LTI_6">'[8]6'!#REF!</definedName>
    <definedName name="m">#REF!</definedName>
    <definedName name="MAR">#REF!</definedName>
    <definedName name="MAR_4">"#REF!"</definedName>
    <definedName name="MAXWC">[3]MAIN!$C$1340</definedName>
    <definedName name="MAY">#REF!</definedName>
    <definedName name="MAY_4">"#REF!"</definedName>
    <definedName name="Method">[3]MAIN!$F$29</definedName>
    <definedName name="mhgg">[7]!mhgg</definedName>
    <definedName name="mhyt" hidden="1">{#N/A,#N/A,TRUE,"Лист1";#N/A,#N/A,TRUE,"Лист2";#N/A,#N/A,TRUE,"Лист3"}</definedName>
    <definedName name="MINCASH">[3]MAIN!$C$1338</definedName>
    <definedName name="minlabor_costs">[3]MAIN!$F$594:$AL$594</definedName>
    <definedName name="MINPROFIT">[3]MAIN!$C$1339</definedName>
    <definedName name="mjghggggggggggggg">[7]!mjghggggggggggggg</definedName>
    <definedName name="mjhhhhhujy">[7]!mjhhhhhujy</definedName>
    <definedName name="mjhuiy" hidden="1">{#N/A,#N/A,TRUE,"Лист1";#N/A,#N/A,TRUE,"Лист2";#N/A,#N/A,TRUE,"Лист3"}</definedName>
    <definedName name="mjnnnnnnnnnnnnnnkjnmh">[7]!mjnnnnnnnnnnnnnnkjnmh</definedName>
    <definedName name="mjujy">[7]!mjujy</definedName>
    <definedName name="MmExcelLinker_6E24F10A_D93B_4197_A91F_1E8C46B84DD5_4">#N/A</definedName>
    <definedName name="mnbhjf">[7]!mnbhjf</definedName>
    <definedName name="mnghr">[7]!mnghr</definedName>
    <definedName name="mnmbnvb">[7]!mnmbnvb</definedName>
    <definedName name="mnnjjjjjjjjjjjjj" hidden="1">{#N/A,#N/A,TRUE,"Лист1";#N/A,#N/A,TRUE,"Лист2";#N/A,#N/A,TRUE,"Лист3"}</definedName>
    <definedName name="MO">#REF!</definedName>
    <definedName name="MO_4">"#REF!"</definedName>
    <definedName name="Money1">[3]MAIN!$F$20</definedName>
    <definedName name="Money11">[3]MAIN!$F$21</definedName>
    <definedName name="Money2">[3]MAIN!$F$24</definedName>
    <definedName name="Money21">[3]MAIN!$F$25</definedName>
    <definedName name="MoneyR">[3]MAIN!$F$1248</definedName>
    <definedName name="MONTH">#REF!</definedName>
    <definedName name="MONTH_4">"#REF!"</definedName>
    <definedName name="n">[7]!n</definedName>
    <definedName name="NAME110">#REF!,#REF!,#REF!,#REF!,#REF!,#REF!,#REF!,#REF!</definedName>
    <definedName name="NAME111">#REF!,#REF!,#REF!,#REF!,#REF!,#REF!,#REF!,#REF!</definedName>
    <definedName name="NAME112">#REF!,#REF!,#REF!,#REF!,#REF!,#REF!,#REF!,#REF!</definedName>
    <definedName name="NAME113">#REF!,#REF!,#REF!,#REF!,#REF!,#REF!,#REF!,#REF!</definedName>
    <definedName name="NAME114">#REF!,#REF!,#REF!,#REF!,#REF!,#REF!,#REF!,#REF!</definedName>
    <definedName name="NAME115">#REF!,#REF!,#REF!,#REF!,#REF!,#REF!,#REF!,#REF!</definedName>
    <definedName name="NAME116">#REF!,#REF!,#REF!,#REF!,#REF!,#REF!,#REF!,#REF!</definedName>
    <definedName name="NAME117">#REF!,#REF!,#REF!,#REF!,#REF!,#REF!,#REF!,#REF!</definedName>
    <definedName name="NAME118">#REF!,#REF!,#REF!,#REF!,#REF!,#REF!,#REF!,#REF!</definedName>
    <definedName name="NAME119">#REF!,#REF!,#REF!,#REF!,#REF!,#REF!,#REF!,#REF!</definedName>
    <definedName name="NAME12">#REF!,#REF!,#REF!,#REF!,#REF!,#REF!,#REF!,#REF!</definedName>
    <definedName name="NAME120">#REF!,#REF!,#REF!,#REF!,#REF!,#REF!,#REF!,#REF!</definedName>
    <definedName name="NAME121">#REF!,#REF!,#REF!,#REF!,#REF!,#REF!,#REF!,#REF!</definedName>
    <definedName name="NAME122">#REF!,#REF!,#REF!,#REF!,#REF!,#REF!,#REF!,#REF!</definedName>
    <definedName name="NAME123">#REF!,#REF!,#REF!,#REF!,#REF!,#REF!,#REF!,#REF!</definedName>
    <definedName name="NAME124">#REF!,#REF!,#REF!,#REF!,#REF!,#REF!,#REF!,#REF!</definedName>
    <definedName name="NAME125">#REF!,#REF!,#REF!,#REF!,#REF!,#REF!,#REF!,#REF!</definedName>
    <definedName name="NAME126">#REF!,#REF!,#REF!,#REF!,#REF!,#REF!,#REF!,#REF!</definedName>
    <definedName name="NAME127">#REF!,#REF!,#REF!,#REF!,#REF!,#REF!,#REF!,#REF!</definedName>
    <definedName name="NAME128">#REF!,#REF!,#REF!,#REF!,#REF!,#REF!,#REF!,#REF!</definedName>
    <definedName name="NAME129">#REF!,#REF!,#REF!,#REF!,#REF!,#REF!,#REF!,#REF!</definedName>
    <definedName name="NAME13">#REF!,#REF!,#REF!,#REF!,#REF!,#REF!,#REF!,#REF!</definedName>
    <definedName name="NAME130">#REF!,#REF!,#REF!,#REF!,#REF!,#REF!,#REF!,#REF!</definedName>
    <definedName name="NAME131">#REF!,#REF!,#REF!,#REF!,#REF!,#REF!,#REF!,#REF!</definedName>
    <definedName name="NAME132">#REF!,#REF!,#REF!,#REF!,#REF!,#REF!,#REF!,#REF!</definedName>
    <definedName name="NAME133">#REF!,#REF!,#REF!,#REF!,#REF!,#REF!,#REF!,#REF!</definedName>
    <definedName name="NAME134">#REF!,#REF!,#REF!,#REF!,#REF!,#REF!,#REF!,#REF!</definedName>
    <definedName name="NAME135">#REF!,#REF!,#REF!,#REF!,#REF!,#REF!,#REF!,#REF!</definedName>
    <definedName name="NAME136">#REF!,#REF!,#REF!,#REF!,#REF!,#REF!,#REF!,#REF!</definedName>
    <definedName name="NAME137">#REF!,#REF!,#REF!,#REF!,#REF!,#REF!,#REF!,#REF!</definedName>
    <definedName name="NAME138">#REF!,#REF!,#REF!,#REF!,#REF!,#REF!,#REF!,#REF!</definedName>
    <definedName name="NAME139">#REF!,#REF!,#REF!,#REF!,#REF!,#REF!,#REF!,#REF!</definedName>
    <definedName name="NAME14">#REF!,#REF!,#REF!,#REF!,#REF!,#REF!,#REF!,#REF!</definedName>
    <definedName name="NAME140">#REF!,#REF!,#REF!,#REF!,#REF!,#REF!,#REF!,#REF!</definedName>
    <definedName name="NAME141">#REF!,#REF!,#REF!,#REF!,#REF!,#REF!,#REF!,#REF!</definedName>
    <definedName name="NAME142">#REF!,#REF!,#REF!,#REF!,#REF!,#REF!,#REF!,#REF!</definedName>
    <definedName name="NAME143">#REF!,#REF!,#REF!,#REF!,#REF!,#REF!,#REF!,#REF!</definedName>
    <definedName name="NAME144">#REF!,#REF!,#REF!,#REF!,#REF!,#REF!,#REF!,#REF!</definedName>
    <definedName name="NAME145">#REF!,#REF!,#REF!,#REF!,#REF!,#REF!,#REF!,#REF!</definedName>
    <definedName name="NAME146">#REF!,#REF!,#REF!,#REF!,#REF!,#REF!,#REF!,#REF!</definedName>
    <definedName name="NAME147">#REF!,#REF!,#REF!,#REF!,#REF!,#REF!,#REF!,#REF!</definedName>
    <definedName name="NAME148">#REF!,#REF!,#REF!,#REF!,#REF!,#REF!,#REF!,#REF!</definedName>
    <definedName name="NAME149">#REF!,#REF!,#REF!,#REF!,#REF!,#REF!,#REF!,#REF!</definedName>
    <definedName name="NAME15">#REF!,#REF!,#REF!,#REF!,#REF!,#REF!,#REF!,#REF!</definedName>
    <definedName name="NAME150">#REF!,#REF!,#REF!,#REF!,#REF!,#REF!,#REF!,#REF!</definedName>
    <definedName name="NAME151">#REF!,#REF!,#REF!,#REF!,#REF!,#REF!,#REF!,#REF!</definedName>
    <definedName name="NAME152">#REF!,#REF!,#REF!,#REF!,#REF!,#REF!,#REF!,#REF!</definedName>
    <definedName name="NAME153">#REF!,#REF!,#REF!,#REF!,#REF!,#REF!,#REF!,#REF!</definedName>
    <definedName name="NAME154">#REF!,#REF!,#REF!,#REF!,#REF!,#REF!,#REF!,#REF!</definedName>
    <definedName name="NAME155">#REF!,#REF!,#REF!,#REF!,#REF!,#REF!,#REF!,#REF!</definedName>
    <definedName name="NAME156">#REF!,#REF!,#REF!,#REF!,#REF!,#REF!,#REF!,#REF!</definedName>
    <definedName name="NAME157">#REF!,#REF!,#REF!,#REF!,#REF!,#REF!,#REF!,#REF!</definedName>
    <definedName name="NAME158">#REF!,#REF!,#REF!,#REF!,#REF!,#REF!,#REF!,#REF!</definedName>
    <definedName name="NAME159">#REF!,#REF!,#REF!,#REF!,#REF!,#REF!,#REF!,#REF!</definedName>
    <definedName name="NAME16">#REF!,#REF!,#REF!,#REF!,#REF!,#REF!,#REF!,#REF!</definedName>
    <definedName name="NAME160">#REF!,#REF!,#REF!,#REF!,#REF!,#REF!,#REF!,#REF!</definedName>
    <definedName name="NAME161">#REF!,#REF!,#REF!,#REF!,#REF!,#REF!,#REF!,#REF!</definedName>
    <definedName name="NAME162">#REF!,#REF!,#REF!,#REF!,#REF!,#REF!,#REF!,#REF!</definedName>
    <definedName name="NAME17">#REF!,#REF!,#REF!,#REF!,#REF!,#REF!,#REF!,#REF!</definedName>
    <definedName name="NAME18">#REF!,#REF!,#REF!,#REF!,#REF!,#REF!,#REF!,#REF!</definedName>
    <definedName name="NAME19">#REF!,#REF!,#REF!,#REF!,#REF!,#REF!,#REF!,#REF!</definedName>
    <definedName name="NAME210">#REF!,#REF!,#REF!,#REF!,#REF!,#REF!,#REF!</definedName>
    <definedName name="NAME211">#REF!,#REF!,#REF!,#REF!,#REF!,#REF!,#REF!</definedName>
    <definedName name="NAME212">#REF!,#REF!,#REF!,#REF!,#REF!,#REF!,#REF!</definedName>
    <definedName name="NAME213">#REF!,#REF!,#REF!,#REF!,#REF!,#REF!,#REF!</definedName>
    <definedName name="NAME214">#REF!,#REF!,#REF!,#REF!,#REF!,#REF!,#REF!</definedName>
    <definedName name="NAME215">#REF!,#REF!,#REF!,#REF!,#REF!,#REF!,#REF!</definedName>
    <definedName name="NAME216">#REF!,#REF!,#REF!,#REF!,#REF!,#REF!,#REF!</definedName>
    <definedName name="NAME217">#REF!,#REF!,#REF!,#REF!,#REF!,#REF!,#REF!</definedName>
    <definedName name="NAME218">#REF!,#REF!,#REF!,#REF!,#REF!,#REF!,#REF!</definedName>
    <definedName name="NAME219">#REF!,#REF!,#REF!,#REF!,#REF!,#REF!,#REF!</definedName>
    <definedName name="NAME22">#REF!</definedName>
    <definedName name="NAME220">#REF!,#REF!,#REF!,#REF!,#REF!,#REF!,#REF!</definedName>
    <definedName name="NAME221">#REF!,#REF!,#REF!,#REF!,#REF!,#REF!,#REF!</definedName>
    <definedName name="NAME222">#REF!,#REF!,#REF!,#REF!,#REF!,#REF!,#REF!</definedName>
    <definedName name="NAME223">#REF!,#REF!,#REF!,#REF!,#REF!,#REF!,#REF!</definedName>
    <definedName name="NAME224">#REF!,#REF!,#REF!,#REF!,#REF!,#REF!,#REF!</definedName>
    <definedName name="NAME225">#REF!,#REF!,#REF!,#REF!,#REF!,#REF!,#REF!</definedName>
    <definedName name="NAME226">#REF!,#REF!,#REF!,#REF!,#REF!,#REF!,#REF!</definedName>
    <definedName name="NAME227">#REF!,#REF!,#REF!,#REF!,#REF!,#REF!,#REF!</definedName>
    <definedName name="NAME228">#REF!,#REF!,#REF!,#REF!,#REF!,#REF!,#REF!</definedName>
    <definedName name="NAME229">#REF!,#REF!,#REF!,#REF!,#REF!,#REF!,#REF!</definedName>
    <definedName name="NAME23">#REF!,#REF!,#REF!,#REF!,#REF!,#REF!,#REF!</definedName>
    <definedName name="NAME230">#REF!,#REF!,#REF!,#REF!,#REF!,#REF!,#REF!</definedName>
    <definedName name="NAME231">#REF!,#REF!,#REF!,#REF!,#REF!,#REF!,#REF!</definedName>
    <definedName name="NAME232">#REF!,#REF!,#REF!,#REF!,#REF!,#REF!,#REF!</definedName>
    <definedName name="NAME233">#REF!,#REF!,#REF!,#REF!,#REF!,#REF!,#REF!</definedName>
    <definedName name="NAME234">#REF!,#REF!,#REF!,#REF!,#REF!,#REF!,#REF!</definedName>
    <definedName name="NAME235">#REF!,#REF!,#REF!,#REF!,#REF!,#REF!,#REF!</definedName>
    <definedName name="NAME236">#REF!,#REF!,#REF!,#REF!,#REF!,#REF!,#REF!</definedName>
    <definedName name="NAME237">#REF!,#REF!,#REF!,#REF!,#REF!,#REF!,#REF!</definedName>
    <definedName name="NAME238">#REF!,#REF!,#REF!,#REF!,#REF!,#REF!,#REF!</definedName>
    <definedName name="NAME239">#REF!,#REF!,#REF!,#REF!,#REF!,#REF!,#REF!</definedName>
    <definedName name="NAME24">#REF!,#REF!,#REF!,#REF!,#REF!,#REF!,#REF!</definedName>
    <definedName name="NAME240">#REF!,#REF!,#REF!,#REF!,#REF!,#REF!,#REF!</definedName>
    <definedName name="NAME241">#REF!,#REF!,#REF!,#REF!,#REF!,#REF!,#REF!</definedName>
    <definedName name="NAME242">#REF!,#REF!,#REF!,#REF!,#REF!,#REF!,#REF!</definedName>
    <definedName name="NAME243">#REF!,#REF!,#REF!,#REF!,#REF!,#REF!,#REF!</definedName>
    <definedName name="NAME244">#REF!,#REF!,#REF!,#REF!,#REF!,#REF!,#REF!</definedName>
    <definedName name="NAME245">#REF!,#REF!,#REF!,#REF!,#REF!,#REF!,#REF!</definedName>
    <definedName name="NAME246">#REF!,#REF!,#REF!,#REF!,#REF!,#REF!,#REF!</definedName>
    <definedName name="NAME247">#REF!,#REF!,#REF!,#REF!,#REF!,#REF!,#REF!</definedName>
    <definedName name="NAME248">#REF!,#REF!,#REF!,#REF!,#REF!,#REF!,#REF!</definedName>
    <definedName name="NAME249">#REF!,#REF!,#REF!,#REF!,#REF!,#REF!,#REF!</definedName>
    <definedName name="NAME25">#REF!,#REF!,#REF!,#REF!,#REF!,#REF!,#REF!</definedName>
    <definedName name="NAME250">#REF!,#REF!,#REF!,#REF!,#REF!,#REF!,#REF!</definedName>
    <definedName name="NAME251">#REF!,#REF!,#REF!,#REF!,#REF!,#REF!,#REF!</definedName>
    <definedName name="NAME252">#REF!,#REF!,#REF!,#REF!,#REF!,#REF!,#REF!</definedName>
    <definedName name="NAME253">#REF!,#REF!,#REF!,#REF!,#REF!,#REF!,#REF!</definedName>
    <definedName name="NAME254">#REF!,#REF!,#REF!,#REF!,#REF!,#REF!,#REF!</definedName>
    <definedName name="NAME255">#REF!,#REF!,#REF!,#REF!,#REF!,#REF!,#REF!</definedName>
    <definedName name="NAME256">#REF!,#REF!,#REF!,#REF!,#REF!,#REF!,#REF!</definedName>
    <definedName name="NAME257">#REF!,#REF!,#REF!,#REF!,#REF!,#REF!,#REF!</definedName>
    <definedName name="NAME258">#REF!,#REF!,#REF!,#REF!,#REF!,#REF!,#REF!</definedName>
    <definedName name="NAME259">#REF!,#REF!,#REF!,#REF!,#REF!,#REF!,#REF!</definedName>
    <definedName name="NAME26">#REF!,#REF!,#REF!,#REF!,#REF!,#REF!,#REF!</definedName>
    <definedName name="NAME260">#REF!,#REF!,#REF!,#REF!,#REF!,#REF!,#REF!</definedName>
    <definedName name="NAME261">#REF!,#REF!,#REF!,#REF!,#REF!,#REF!,#REF!</definedName>
    <definedName name="NAME262">#REF!,#REF!,#REF!,#REF!,#REF!,#REF!,#REF!</definedName>
    <definedName name="NAME27">#REF!,#REF!,#REF!,#REF!,#REF!,#REF!,#REF!</definedName>
    <definedName name="NAME28">#REF!,#REF!,#REF!,#REF!,#REF!,#REF!,#REF!</definedName>
    <definedName name="NAME29">#REF!,#REF!,#REF!,#REF!,#REF!,#REF!,#REF!</definedName>
    <definedName name="Names">#REF!</definedName>
    <definedName name="NasPotrEE">[11]Параметры!$B$10</definedName>
    <definedName name="NasPotrEEList">[11]Лист!$A$150</definedName>
    <definedName name="nbbcbvx">[7]!nbbcbvx</definedName>
    <definedName name="nbbvgf" hidden="1">{#N/A,#N/A,TRUE,"Лист1";#N/A,#N/A,TRUE,"Лист2";#N/A,#N/A,TRUE,"Лист3"}</definedName>
    <definedName name="nbghhhhhhhhhhhhhhhhhhhhhh">[7]!nbghhhhhhhhhhhhhhhhhhhhhh</definedName>
    <definedName name="nbhggggggggggggg">[7]!nbhggggggggggggg</definedName>
    <definedName name="nbhgggggggggggggggg">[7]!nbhgggggggggggggggg</definedName>
    <definedName name="nbhhhhhhhhhhhhhhhh">[7]!nbhhhhhhhhhhhhhhhh</definedName>
    <definedName name="nbjhgy">[7]!nbjhgy</definedName>
    <definedName name="nbnbbnvbnvvcvbcvc">[7]!nbnbbnvbnvvcvbcvc</definedName>
    <definedName name="nbnbfders">[7]!nbnbfders</definedName>
    <definedName name="nbnvnbfgdsdfs">[7]!nbnvnbfgdsdfs</definedName>
    <definedName name="nbvbnfddddddddddddddddddd">[7]!nbvbnfddddddddddddddddddd</definedName>
    <definedName name="nbvgfhcf">[7]!nbvgfhcf</definedName>
    <definedName name="nbvgggggggggggggggggg" hidden="1">{#N/A,#N/A,TRUE,"Лист1";#N/A,#N/A,TRUE,"Лист2";#N/A,#N/A,TRUE,"Лист3"}</definedName>
    <definedName name="nbvghfgdx">[7]!nbvghfgdx</definedName>
    <definedName name="ňđĺňčé">#REF!</definedName>
    <definedName name="net">[17]FST5!$G$100:$G$116,P1_net</definedName>
    <definedName name="net_4">#N/A</definedName>
    <definedName name="net_5">#N/A</definedName>
    <definedName name="NETORG">#REF!</definedName>
    <definedName name="nfgjn">[7]!nfgjn</definedName>
    <definedName name="nfyz">[0]!nfyz</definedName>
    <definedName name="nfyz_4">"'рт-передача'!nfyz"</definedName>
    <definedName name="nghf">[7]!nghf</definedName>
    <definedName name="nghjk">[7]!nghjk</definedName>
    <definedName name="nhghfgfgf">[7]!nhghfgfgf</definedName>
    <definedName name="nhguy" hidden="1">{#N/A,#N/A,TRUE,"Лист1";#N/A,#N/A,TRUE,"Лист2";#N/A,#N/A,TRUE,"Лист3"}</definedName>
    <definedName name="njhgyhjftxcdfxnkl">[7]!njhgyhjftxcdfxnkl</definedName>
    <definedName name="njhhhhhhhhhhhhhd">[7]!njhhhhhhhhhhhhhd</definedName>
    <definedName name="njkhgjhghfhg" hidden="1">{#N/A,#N/A,TRUE,"Лист1";#N/A,#N/A,TRUE,"Лист2";#N/A,#N/A,TRUE,"Лист3"}</definedName>
    <definedName name="nkjgyuff">[7]!nkjgyuff</definedName>
    <definedName name="nmbhhhhhhhhhhhhhhhhhhhh">[7]!nmbhhhhhhhhhhhhhhhhhhhh</definedName>
    <definedName name="nmbm">[9]!nmbm</definedName>
    <definedName name="nmbnbnc">[7]!nmbnbnc</definedName>
    <definedName name="nmmbnbv">[7]!nmmbnbv</definedName>
    <definedName name="nnngggggggggggggggggggggggggg" hidden="1">{#N/A,#N/A,TRUE,"Лист1";#N/A,#N/A,TRUE,"Лист2";#N/A,#N/A,TRUE,"Лист3"}</definedName>
    <definedName name="NOM">#REF!</definedName>
    <definedName name="NOM_4">"#REF!"</definedName>
    <definedName name="NOV">#REF!</definedName>
    <definedName name="NOV_4">"#REF!"</definedName>
    <definedName name="npi">[3]MAIN!$F$1245:$AK$1245</definedName>
    <definedName name="NPVR">[3]MAIN!$D$1025</definedName>
    <definedName name="NSRF">#REF!</definedName>
    <definedName name="NSRF_5">"#REF!"</definedName>
    <definedName name="Num">#REF!</definedName>
    <definedName name="Num_4">"#REF!"</definedName>
    <definedName name="nv">[9]!nv</definedName>
    <definedName name="NVV">#REF!</definedName>
    <definedName name="Nотп_нн_смежн">#REF!</definedName>
    <definedName name="Nотп_сн1_смежн">#REF!</definedName>
    <definedName name="Nотп_сн2_смежн">#REF!</definedName>
    <definedName name="Nотп_сн2_СН1">#REF!</definedName>
    <definedName name="Nпост_вн">#REF!</definedName>
    <definedName name="Nпост_нн">#REF!</definedName>
    <definedName name="Nпост_сн1">#REF!</definedName>
    <definedName name="Nпост_сн2">#REF!</definedName>
    <definedName name="Nэ">[20]Лист1!#REF!</definedName>
    <definedName name="o">[0]!o</definedName>
    <definedName name="o_4">"'рт-передача'!o"</definedName>
    <definedName name="OCT">#REF!</definedName>
    <definedName name="OCT_4">"#REF!"</definedName>
    <definedName name="oiipiuojhkh">[7]!oiipiuojhkh</definedName>
    <definedName name="oijjjjjjjjjjjjjj" hidden="1">{#N/A,#N/A,TRUE,"Лист1";#N/A,#N/A,TRUE,"Лист2";#N/A,#N/A,TRUE,"Лист3"}</definedName>
    <definedName name="oijnhvfgc">[7]!oijnhvfgc</definedName>
    <definedName name="oikjjjjjjjjjjjjjjjjjjjjjjjj">[7]!oikjjjjjjjjjjjjjjjjjjjjjjjj</definedName>
    <definedName name="oikjkjjkn">[7]!oikjkjjkn</definedName>
    <definedName name="oikkkkkkkkkkkkkkkkkkkkkkk" hidden="1">{#N/A,#N/A,TRUE,"Лист1";#N/A,#N/A,TRUE,"Лист2";#N/A,#N/A,TRUE,"Лист3"}</definedName>
    <definedName name="oilkkh" hidden="1">{#N/A,#N/A,TRUE,"Лист1";#N/A,#N/A,TRUE,"Лист2";#N/A,#N/A,TRUE,"Лист3"}</definedName>
    <definedName name="oinunyg">[7]!oinunyg</definedName>
    <definedName name="oioiiuiuyofyyyyyyyyyyyyyyyyyyyyy">[7]!oioiiuiuyofyyyyyyyyyyyyyyyyyyyyy</definedName>
    <definedName name="oioiiuuuuuuuuuuuuuu">[7]!oioiiuuuuuuuuuuuuuu</definedName>
    <definedName name="oioiuiouiuyyt">[7]!oioiuiouiuyyt</definedName>
    <definedName name="oioouiui">[7]!oioouiui</definedName>
    <definedName name="oiougy">[7]!oiougy</definedName>
    <definedName name="oiouiuiyuyt">[7]!oiouiuiyuyt</definedName>
    <definedName name="oiouiuygyufg">[7]!oiouiuygyufg</definedName>
    <definedName name="oiuuyyyyyyyyyyyyyyy" hidden="1">{#N/A,#N/A,TRUE,"Лист1";#N/A,#N/A,TRUE,"Лист2";#N/A,#N/A,TRUE,"Лист3"}</definedName>
    <definedName name="ojkjkhjgghfd" hidden="1">{#N/A,#N/A,TRUE,"Лист1";#N/A,#N/A,TRUE,"Лист2";#N/A,#N/A,TRUE,"Лист3"}</definedName>
    <definedName name="ok">[23]Контроль!$E$1</definedName>
    <definedName name="OKTMO">#REF!</definedName>
    <definedName name="OKTMO_4">"#REF!"</definedName>
    <definedName name="öó">[0]!öó</definedName>
    <definedName name="öó_4">"'рт-передача'!öó"</definedName>
    <definedName name="ooiumuhggc">[7]!ooiumuhggc</definedName>
    <definedName name="oooooo">[7]!oooooo</definedName>
    <definedName name="oopoooooooooooooooo" hidden="1">{#N/A,#N/A,TRUE,"Лист1";#N/A,#N/A,TRUE,"Лист2";#N/A,#N/A,TRUE,"Лист3"}</definedName>
    <definedName name="ORE">#REF!</definedName>
    <definedName name="ORE_4">"#REF!"</definedName>
    <definedName name="ORG">[19]Справочники!#REF!</definedName>
    <definedName name="ORG_5">#N/A</definedName>
    <definedName name="Org_list">#REF!</definedName>
    <definedName name="ORG_U">#REF!</definedName>
    <definedName name="ORGBLR">#REF!</definedName>
    <definedName name="OTCST1">[3]MAIN!$A$200:$IV$200</definedName>
    <definedName name="OTCST2">[3]MAIN!$A$204:$IV$204</definedName>
    <definedName name="OTCST3">[3]MAIN!$A$229:$IV$229</definedName>
    <definedName name="OTH_DATA">#REF!</definedName>
    <definedName name="OTH_LIST">#REF!</definedName>
    <definedName name="OTHER_COST2">[3]MAIN!$A$204:$IV$204</definedName>
    <definedName name="OTHER_COST3">[3]MAIN!$A$228:$IV$229</definedName>
    <definedName name="OTHERCOST1">[3]MAIN!$A$200:$IV$200</definedName>
    <definedName name="p">[7]!p</definedName>
    <definedName name="P1_dip" hidden="1">[24]FST5!$G$167:$G$172,[24]FST5!$G$174:$G$175,[24]FST5!$G$177:$G$180,[24]FST5!$G$182,[24]FST5!$G$184:$G$188,[24]FST5!$G$190,[24]FST5!$G$192:$G$194</definedName>
    <definedName name="P1_eso" hidden="1">[17]FST5!$G$167:$G$172,[17]FST5!$G$174:$G$175,[17]FST5!$G$177:$G$180,[17]FST5!$G$182,[17]FST5!$G$184:$G$188,[17]FST5!$G$190,[17]FST5!$G$192:$G$194</definedName>
    <definedName name="P1_ESO_PROT" hidden="1">#REF!,#REF!,#REF!,#REF!,#REF!,#REF!,#REF!,#REF!</definedName>
    <definedName name="P1_net" hidden="1">[17]FST5!$G$118:$G$123,[17]FST5!$G$125:$G$126,[17]FST5!$G$128:$G$131,[17]FST5!$G$133,[17]FST5!$G$135:$G$139,[17]FST5!$G$141,[17]FST5!$G$143:$G$145</definedName>
    <definedName name="P1_SBT_PROT" hidden="1">#REF!,#REF!,#REF!,#REF!,#REF!,#REF!,#REF!</definedName>
    <definedName name="P1_SC_CLR" hidden="1">#REF!,#REF!,#REF!,#REF!,#REF!</definedName>
    <definedName name="P1_SC22" hidden="1">#REF!,#REF!,#REF!,#REF!,#REF!,#REF!</definedName>
    <definedName name="P1_SCOPE_16_PRT">'[25]16'!$E$15:$I$16,'[25]16'!$E$18:$I$20,'[25]16'!$E$23:$I$23,'[25]16'!$E$26:$I$26,'[25]16'!$E$29:$I$29,'[25]16'!$E$32:$I$32,'[25]16'!$E$35:$I$35,'[25]16'!$B$34,'[25]16'!$B$37</definedName>
    <definedName name="P1_SCOPE_17_PRT" hidden="1">'[25]17'!$E$13:$H$21,'[25]17'!$J$9:$J$11,'[25]17'!$J$13:$J$21,'[25]17'!$E$24:$H$26,'[25]17'!$E$28:$H$36,'[25]17'!$J$24:$M$26,'[25]17'!$J$28:$M$36,'[25]17'!$E$39:$H$41</definedName>
    <definedName name="P1_SCOPE_4_PRT" hidden="1">'[25]4'!$F$23:$I$23,'[25]4'!$F$25:$I$25,'[25]4'!$F$27:$I$31,'[25]4'!$K$14:$N$20,'[25]4'!$K$23:$N$23,'[25]4'!$K$25:$N$25,'[25]4'!$K$27:$N$31,'[25]4'!$P$14:$S$20,'[25]4'!$P$23:$S$23</definedName>
    <definedName name="P1_SCOPE_5_PRT" hidden="1">'[25]5'!$F$23:$I$23,'[25]5'!$F$25:$I$25,'[25]5'!$F$27:$I$31,'[25]5'!$K$14:$N$21,'[25]5'!$K$23:$N$23,'[25]5'!$K$25:$N$25,'[25]5'!$K$27:$N$31,'[25]5'!$P$14:$S$21,'[25]5'!$P$23:$S$23</definedName>
    <definedName name="P1_SCOPE_CORR" hidden="1">#REF!,#REF!,#REF!,#REF!,#REF!,#REF!,#REF!</definedName>
    <definedName name="P1_SCOPE_DOP" hidden="1">[26]Регионы!#REF!,[26]Регионы!#REF!,[26]Регионы!#REF!,[26]Регионы!#REF!,[26]Регионы!#REF!,[26]Регионы!#REF!</definedName>
    <definedName name="P1_SCOPE_F1_PRT" hidden="1">'[25]Ф-1 (для АО-энерго)'!$D$74:$E$84,'[25]Ф-1 (для АО-энерго)'!$D$71:$E$72,'[25]Ф-1 (для АО-энерго)'!$D$66:$E$69,'[25]Ф-1 (для АО-энерго)'!$D$61:$E$64</definedName>
    <definedName name="P1_SCOPE_F2_PRT" hidden="1">'[25]Ф-2 (для АО-энерго)'!$G$56,'[25]Ф-2 (для АО-энерго)'!$E$55:$E$56,'[25]Ф-2 (для АО-энерго)'!$F$55:$G$55,'[25]Ф-2 (для АО-энерго)'!$D$55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NET_DATE" hidden="1">#REF!,#REF!,#REF!,#REF!</definedName>
    <definedName name="P1_SCOPE_NET_NVV" hidden="1">#REF!,#REF!,#REF!,#REF!,#REF!,#REF!,#REF!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hidden="1">[25]перекрестка!$H$15:$H$19,[25]перекрестка!$H$21:$H$25,[25]перекрестка!$J$14:$J$25,[25]перекрестка!$K$15:$K$19,[25]перекрестка!$K$21:$K$25</definedName>
    <definedName name="P1_SCOPE_REGS" hidden="1">#REF!,#REF!,#REF!,#REF!,#REF!</definedName>
    <definedName name="P1_SCOPE_SAVE2" hidden="1">#REF!,#REF!,#REF!,#REF!,#REF!,#REF!,#REF!</definedName>
    <definedName name="P1_SCOPE_SV_LD" hidden="1">#REF!,#REF!,#REF!,#REF!,#REF!,#REF!,#REF!</definedName>
    <definedName name="P1_SCOPE_SV_LD1" hidden="1">#REF!,#REF!,#REF!,#REF!,#REF!,#REF!,#REF!</definedName>
    <definedName name="P1_SCOPE_SV_PRT" hidden="1">#REF!,#REF!,#REF!,#REF!,#REF!,#REF!,#REF!</definedName>
    <definedName name="P1_SET_PROT" hidden="1">#REF!,#REF!,#REF!,#REF!,#REF!,#REF!,#REF!</definedName>
    <definedName name="P1_SET_PRT" hidden="1">#REF!,#REF!,#REF!,#REF!,#REF!,#REF!,#REF!</definedName>
    <definedName name="P1_T1?axis?ПРД2?2005" hidden="1">#REF!,#REF!,#REF!,#REF!,#REF!,#REF!,#REF!</definedName>
    <definedName name="P1_T1?axis?ПРД2?2006" hidden="1">#REF!,#REF!,#REF!,#REF!,#REF!,#REF!,#REF!</definedName>
    <definedName name="P1_T1?Data" hidden="1">#REF!,#REF!,#REF!,#REF!,#REF!,#REF!,#REF!</definedName>
    <definedName name="P1_T1?Fuel_type" hidden="1">#REF!,#REF!,#REF!,#REF!,#REF!,#REF!,#REF!,#REF!,#REF!,#REF!,#REF!</definedName>
    <definedName name="P1_T1?L1.1.1" hidden="1">#REF!,#REF!,#REF!,#REF!,#REF!,#REF!,#REF!</definedName>
    <definedName name="P1_T1?L1.1.1.1" hidden="1">#REF!,#REF!,#REF!,#REF!,#REF!,#REF!,#REF!</definedName>
    <definedName name="P1_T1?L1.1.2" hidden="1">#REF!,#REF!,#REF!,#REF!,#REF!,#REF!,#REF!</definedName>
    <definedName name="P1_T1?L1.1.2.1" hidden="1">#REF!,#REF!,#REF!,#REF!,#REF!,#REF!,#REF!</definedName>
    <definedName name="P1_T1?L1.1.2.1.1" hidden="1">#REF!,#REF!,#REF!,#REF!,#REF!,#REF!,#REF!</definedName>
    <definedName name="P1_T1?L1.1.2.1.2" hidden="1">#REF!,#REF!,#REF!,#REF!,#REF!,#REF!,#REF!</definedName>
    <definedName name="P1_T1?L1.1.2.1.3" hidden="1">#REF!,#REF!,#REF!,#REF!,#REF!,#REF!,#REF!</definedName>
    <definedName name="P1_T1?L1.1.2.2" hidden="1">#REF!,#REF!,#REF!,#REF!,#REF!,#REF!,#REF!</definedName>
    <definedName name="P1_T1?L1.1.2.3" hidden="1">#REF!,#REF!,#REF!,#REF!,#REF!,#REF!,#REF!</definedName>
    <definedName name="P1_T1?L1.1.2.4" hidden="1">#REF!,#REF!,#REF!,#REF!,#REF!,#REF!,#REF!</definedName>
    <definedName name="P1_T1?L1.1.2.5" hidden="1">#REF!,#REF!,#REF!,#REF!,#REF!,#REF!,#REF!</definedName>
    <definedName name="P1_T1?L1.1.2.6" hidden="1">#REF!,#REF!,#REF!,#REF!,#REF!,#REF!,#REF!</definedName>
    <definedName name="P1_T1?L1.1.2.7" hidden="1">#REF!,#REF!,#REF!,#REF!,#REF!,#REF!,#REF!</definedName>
    <definedName name="P1_T1?L1.1.2.7.1" hidden="1">#REF!,#REF!,#REF!,#REF!,#REF!,#REF!,#REF!</definedName>
    <definedName name="P1_T1?M1" hidden="1">#REF!,#REF!,#REF!,#REF!,#REF!,#REF!,#REF!,#REF!,#REF!,#REF!,#REF!</definedName>
    <definedName name="P1_T1?M2" hidden="1">#REF!,#REF!,#REF!,#REF!,#REF!,#REF!,#REF!,#REF!,#REF!,#REF!,#REF!</definedName>
    <definedName name="P1_T1?unit?ГКАЛ" hidden="1">#REF!,#REF!,#REF!,#REF!,#REF!,#REF!,#REF!</definedName>
    <definedName name="P1_T1?unit?РУБ.ГКАЛ" hidden="1">#REF!,#REF!,#REF!,#REF!,#REF!,#REF!,#REF!</definedName>
    <definedName name="P1_T1?unit?РУБ.ТОНН" hidden="1">#REF!,#REF!,#REF!,#REF!,#REF!,#REF!,#REF!,#REF!,#REF!,#REF!,#REF!</definedName>
    <definedName name="P1_T1?unit?СТР" hidden="1">#REF!,#REF!,#REF!,#REF!,#REF!,#REF!,#REF!</definedName>
    <definedName name="P1_T1?unit?ТОНН" hidden="1">#REF!,#REF!,#REF!,#REF!,#REF!,#REF!,#REF!,#REF!,#REF!,#REF!,#REF!</definedName>
    <definedName name="P1_T1?unit?ТРУБ" hidden="1">#REF!,#REF!,#REF!,#REF!,#REF!,#REF!,#REF!</definedName>
    <definedName name="P1_T1_Protect" hidden="1">[27]перекрестка!$J$42:$K$46,[27]перекрестка!$J$49,[27]перекрестка!$J$50:$K$54,[27]перекрестка!$J$55,[27]перекрестка!$J$56:$K$60,[27]перекрестка!$J$62:$K$66</definedName>
    <definedName name="P1_T16?axis?R?ДОГОВОР" hidden="1">'[28]16'!$E$76:$M$76,'[28]16'!$E$8:$M$8,'[28]16'!$E$12:$M$12,'[28]16'!$E$52:$M$52,'[28]16'!$E$16:$M$16,'[28]16'!$E$64:$M$64,'[28]16'!$E$84:$M$85,'[28]16'!$E$48:$M$48,'[28]16'!$E$80:$M$80,'[28]16'!$E$72:$M$72,'[28]16'!$E$44:$M$44</definedName>
    <definedName name="P1_T16?axis?R?ДОГОВОР?" hidden="1">'[28]16'!$A$76,'[28]16'!$A$84:$A$85,'[28]16'!$A$72,'[28]16'!$A$80,'[28]16'!$A$68,'[28]16'!$A$64,'[28]16'!$A$60,'[28]16'!$A$56,'[28]16'!$A$52,'[28]16'!$A$48,'[28]16'!$A$44,'[28]16'!$A$40,'[28]16'!$A$36,'[28]16'!$A$32,'[28]16'!$A$28,'[28]16'!$A$24,'[28]16'!$A$20</definedName>
    <definedName name="P1_T16?L1" hidden="1">'[28]16'!$A$74:$M$74,'[28]16'!$A$14:$M$14,'[28]16'!$A$10:$M$10,'[28]16'!$A$50:$M$50,'[28]16'!$A$6:$M$6,'[28]16'!$A$62:$M$62,'[28]16'!$A$78:$M$78,'[28]16'!$A$46:$M$46,'[28]16'!$A$82:$M$82,'[28]16'!$A$70:$M$70,'[28]16'!$A$42:$M$42</definedName>
    <definedName name="P1_T16?L1.x" hidden="1">'[28]16'!$A$76:$M$76,'[28]16'!$A$16:$M$16,'[28]16'!$A$12:$M$12,'[28]16'!$A$52:$M$52,'[28]16'!$A$8:$M$8,'[28]16'!$A$64:$M$64,'[28]16'!$A$80:$M$80,'[28]16'!$A$48:$M$48,'[28]16'!$A$84:$M$85,'[28]16'!$A$72:$M$72,'[28]16'!$A$44:$M$44</definedName>
    <definedName name="P1_T16_Protect" hidden="1">'[27]16'!$G$10:$K$14,'[27]16'!$G$17:$K$17,'[27]16'!$G$20:$K$20,'[27]16'!$G$23:$K$23,'[27]16'!$G$26:$K$26,'[27]16'!$G$29:$K$29,'[27]16'!$G$33:$K$34,'[27]16'!$G$38:$K$40</definedName>
    <definedName name="P1_T17?L4">'[22]29'!$J$18:$J$25,'[22]29'!$G$18:$G$25,'[22]29'!$G$35:$G$42,'[22]29'!$J$35:$J$42,'[22]29'!$G$60,'[22]29'!$J$60,'[22]29'!$M$60,'[22]29'!$P$60,'[22]29'!$P$18:$P$25,'[22]29'!$G$9:$G$16</definedName>
    <definedName name="P1_T17?unit?РУБ.ГКАЛ">'[22]29'!$F$44:$F$51,'[22]29'!$I$44:$I$51,'[22]29'!$L$44:$L$51,'[22]29'!$F$18:$F$25,'[22]29'!$I$60,'[22]29'!$L$60,'[22]29'!$O$60,'[22]29'!$F$60,'[22]29'!$F$9:$F$16,'[22]29'!$I$9:$I$16</definedName>
    <definedName name="P1_T17?unit?ТГКАЛ">'[22]29'!$M$18:$M$25,'[22]29'!$J$18:$J$25,'[22]29'!$G$18:$G$25,'[22]29'!$G$35:$G$42,'[22]29'!$J$35:$J$42,'[22]29'!$G$60,'[22]29'!$J$60,'[22]29'!$M$60,'[22]29'!$P$60,'[22]29'!$G$9:$G$16</definedName>
    <definedName name="P1_T17_Protection">'[22]29'!$O$47:$P$51,'[22]29'!$L$47:$M$51,'[22]29'!$L$53:$M$53,'[22]29'!$L$55:$M$59,'[22]29'!$O$53:$P$53,'[22]29'!$O$55:$P$59,'[22]29'!$F$12:$G$16,'[22]29'!$F$10:$G$10</definedName>
    <definedName name="P1_T18.2_Protect" hidden="1">'[27]18.2'!$F$12:$J$19,'[27]18.2'!$F$22:$J$25,'[27]18.2'!$B$28:$J$30,'[27]18.2'!$F$32:$J$32,'[27]18.2'!$B$34:$J$38,'[27]18.2'!$F$42:$J$47,'[27]18.2'!$F$54:$J$54</definedName>
    <definedName name="P1_T20_Protection" hidden="1">'[22]20'!$E$4:$H$4,'[22]20'!$E$13:$H$13,'[22]20'!$E$16:$H$17,'[22]20'!$E$19:$H$19,'[22]20'!$J$4:$M$4,'[22]20'!$J$8:$M$11,'[22]20'!$J$13:$M$13,'[22]20'!$J$16:$M$17,'[22]20'!$J$19:$M$19</definedName>
    <definedName name="P1_T21_Protection">'[22]21'!$O$31:$S$33,'[22]21'!$E$11,'[22]21'!$G$11:$K$11,'[22]21'!$M$11,'[22]21'!$O$11:$S$11,'[22]21'!$E$14:$E$16,'[22]21'!$G$14:$K$16,'[22]21'!$M$14:$M$16,'[22]21'!$O$14:$S$16</definedName>
    <definedName name="P1_T23_Protection">'[22]23'!$F$9:$J$25,'[22]23'!$O$9:$P$25,'[22]23'!$A$32:$A$34,'[22]23'!$F$32:$J$34,'[22]23'!$O$32:$P$34,'[22]23'!$A$37:$A$53,'[22]23'!$F$37:$J$53,'[22]23'!$O$37:$P$53</definedName>
    <definedName name="P1_T25_protection">'[22]25'!$G$8:$J$21,'[22]25'!$G$24:$J$28,'[22]25'!$G$30:$J$33,'[22]25'!$G$35:$J$37,'[22]25'!$G$41:$J$42,'[22]25'!$L$8:$O$21,'[22]25'!$L$24:$O$28,'[22]25'!$L$30:$O$33</definedName>
    <definedName name="P1_T26_Protection">'[22]26'!$B$34:$B$36,'[22]26'!$F$8:$I$8,'[22]26'!$F$10:$I$11,'[22]26'!$F$13:$I$15,'[22]26'!$F$18:$I$19,'[22]26'!$F$22:$I$24,'[22]26'!$F$26:$I$26,'[22]26'!$F$29:$I$32</definedName>
    <definedName name="P1_T27_Protection">'[22]27'!$B$34:$B$36,'[22]27'!$F$8:$I$8,'[22]27'!$F$10:$I$11,'[22]27'!$F$13:$I$15,'[22]27'!$F$18:$I$19,'[22]27'!$F$22:$I$24,'[22]27'!$F$26:$I$26,'[22]27'!$F$29:$I$32</definedName>
    <definedName name="P1_T28?axis?R?ПЭ">'[22]28'!$D$16:$I$18,'[22]28'!$D$22:$I$24,'[22]28'!$D$28:$I$30,'[22]28'!$D$37:$I$39,'[22]28'!$D$42:$I$44,'[22]28'!$D$48:$I$50,'[22]28'!$D$54:$I$56,'[22]28'!$D$63:$I$65</definedName>
    <definedName name="P1_T28?axis?R?ПЭ?">'[22]28'!$B$16:$B$18,'[22]28'!$B$22:$B$24,'[22]28'!$B$28:$B$30,'[22]28'!$B$37:$B$39,'[22]28'!$B$42:$B$44,'[22]28'!$B$48:$B$50,'[22]28'!$B$54:$B$56,'[22]28'!$B$63:$B$65</definedName>
    <definedName name="P1_T28?Data">'[22]28'!$G$242:$H$265,'[22]28'!$D$242:$E$265,'[22]28'!$G$216:$H$239,'[22]28'!$D$268:$E$292,'[22]28'!$G$268:$H$292,'[22]28'!$D$216:$E$239,'[22]28'!$G$190:$H$213</definedName>
    <definedName name="P1_T28_Protection">'[22]28'!$B$74:$B$76,'[22]28'!$B$80:$B$82,'[22]28'!$B$89:$B$91,'[22]28'!$B$94:$B$96,'[22]28'!$B$100:$B$102,'[22]28'!$B$106:$B$108,'[22]28'!$B$115:$B$117,'[22]28'!$B$120:$B$122</definedName>
    <definedName name="P1_T4_Protect" hidden="1">'[27]4'!$G$20:$J$20,'[27]4'!$G$22:$J$22,'[27]4'!$G$24:$J$28,'[27]4'!$L$11:$O$17,'[27]4'!$L$20:$O$20,'[27]4'!$L$22:$O$22,'[27]4'!$L$24:$O$28,'[27]4'!$Q$11:$T$17,'[27]4'!$Q$20:$T$20</definedName>
    <definedName name="P1_T6_Protect" hidden="1">'[27]6'!$D$46:$H$55,'[27]6'!$J$46:$N$55,'[27]6'!$D$57:$H$59,'[27]6'!$J$57:$N$59,'[27]6'!$B$10:$B$19,'[27]6'!$D$10:$H$19,'[27]6'!$J$10:$N$19,'[27]6'!$D$21:$H$23,'[27]6'!$J$21:$N$23</definedName>
    <definedName name="P10_SCOPE_FULL_LOAD" hidden="1">#REF!,#REF!,#REF!,#REF!,#REF!,#REF!</definedName>
    <definedName name="P10_T1?unit?ТРУБ" hidden="1">#REF!,#REF!,#REF!,#REF!,#REF!,#REF!,#REF!</definedName>
    <definedName name="P10_T1_Protect">[27]перекрестка!$F$42:$H$46,[27]перекрестка!$F$49:$G$49,[27]перекрестка!$F$50:$H$54,[27]перекрестка!$F$55:$G$55,[27]перекрестка!$F$56:$H$60</definedName>
    <definedName name="P10_T28_Protection">'[22]28'!$G$167:$H$169,'[22]28'!$D$172:$E$174,'[22]28'!$G$172:$H$174,'[22]28'!$D$178:$E$180,'[22]28'!$G$178:$H$181,'[22]28'!$D$184:$E$186,'[22]28'!$G$184:$H$186</definedName>
    <definedName name="P11_SCOPE_FULL_LOAD" hidden="1">#REF!,#REF!,#REF!,#REF!,#REF!</definedName>
    <definedName name="P11_T1?unit?ТРУБ" hidden="1">#REF!,#REF!,#REF!,#REF!,#REF!,#REF!,#REF!</definedName>
    <definedName name="P11_T1_Protect">[27]перекрестка!$F$62:$H$66,[27]перекрестка!$F$68:$H$72,[27]перекрестка!$F$74:$H$78,[27]перекрестка!$F$80:$H$84,[27]перекрестка!$F$89:$G$89</definedName>
    <definedName name="P11_T28_Protection">'[22]28'!$D$193:$E$195,'[22]28'!$G$193:$H$195,'[22]28'!$D$198:$E$200,'[22]28'!$G$198:$H$200,'[22]28'!$D$204:$E$206,'[22]28'!$G$204:$H$206,'[22]28'!$D$210:$E$212,'[22]28'!$B$68:$B$70</definedName>
    <definedName name="P12_SCOPE_FULL_LOAD" hidden="1">#REF!,#REF!,#REF!,#REF!,#REF!,#REF!</definedName>
    <definedName name="P12_T1?unit?ТРУБ" hidden="1">#REF!,#REF!,#REF!,#REF!,#REF!,#REF!,#REF!,P1_T1?unit?ТРУБ</definedName>
    <definedName name="P12_T1_Protect">[27]перекрестка!$F$90:$H$94,[27]перекрестка!$F$95:$G$95,[27]перекрестка!$F$96:$H$100,[27]перекрестка!$F$102:$H$106,[27]перекрестка!$F$108:$H$112</definedName>
    <definedName name="P12_T28_Protection">P1_T28_Protection,P2_T28_Protection,P3_T28_Protection,P4_T28_Protection,P5_T28_Protection,P6_T28_Protection,P7_T28_Protection,P8_T28_Protection</definedName>
    <definedName name="P12_T28_Protection_4">(P1_T28_Protection,P2_T28_Protection,P3_T28_Protection,P4_T28_Protection,P5_T28_Protection,P6_T28_Protection,P7_T28_Protection,P8_T28_Protection)</definedName>
    <definedName name="P13_SCOPE_FULL_LOAD" hidden="1">#REF!,#REF!,#REF!,#REF!,#REF!,#REF!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>[27]перекрестка!$F$114:$H$118,[27]перекрестка!$F$120:$H$124,[27]перекрестка!$F$127:$G$127,[27]перекрестка!$F$128:$H$132,[27]перекрестка!$F$133:$G$133</definedName>
    <definedName name="P14_SCOPE_FULL_LOAD" hidden="1">#REF!,#REF!,#REF!,#REF!,#REF!,#REF!</definedName>
    <definedName name="P14_T1_Protect">[27]перекрестка!$F$134:$H$138,[27]перекрестка!$F$140:$H$144,[27]перекрестка!$F$146:$H$150,[27]перекрестка!$F$152:$H$156,[27]перекрестка!$F$158:$H$162</definedName>
    <definedName name="P15_SCOPE_FULL_LOAD" hidden="1">#REF!,#REF!,#REF!,#REF!,#REF!,P1_SCOPE_FULL_LOAD</definedName>
    <definedName name="P15_T1_Protect">[27]перекрестка!$J$158:$K$162,[27]перекрестка!$J$152:$K$156,[27]перекрестка!$J$146:$K$150,[27]перекрестка!$J$140:$K$144,[27]перекрестка!$J$11</definedName>
    <definedName name="P16_SCOPE_FULL_LOAD" hidden="1">P2_SCOPE_FULL_LOAD,P3_SCOPE_FULL_LOAD,P4_SCOPE_FULL_LOAD,P5_SCOPE_FULL_LOAD,P6_SCOPE_FULL_LOAD,P7_SCOPE_FULL_LOAD,P8_SCOPE_FULL_LOAD</definedName>
    <definedName name="P16_T1_Protect">[27]перекрестка!$J$12:$K$16,[27]перекрестка!$J$17,[27]перекрестка!$J$18:$K$22,[27]перекрестка!$J$24:$K$28,[27]перекрестка!$J$30:$K$34,[27]перекрестка!$F$23:$G$23</definedName>
    <definedName name="P17_SCOPE_FULL_LOAD" hidden="1">P9_SCOPE_FULL_LOAD,P10_SCOPE_FULL_LOAD,P11_SCOPE_FULL_LOAD,P12_SCOPE_FULL_LOAD,P13_SCOPE_FULL_LOAD,P14_SCOPE_FULL_LOAD,P15_SCOPE_FULL_LOAD</definedName>
    <definedName name="P17_T1_Protect">[27]перекрестка!$F$29:$G$29,[27]перекрестка!$F$61:$G$61,[27]перекрестка!$F$67:$G$67,[27]перекрестка!$F$101:$G$101,[27]перекрестка!$F$107:$G$107</definedName>
    <definedName name="P18_T1_Protect">[27]перекрестка!$F$139:$G$139,[27]перекрестка!$F$145:$G$145,[27]перекрестка!$J$36:$K$40,P1_T1_Protect,P2_T1_Protect,P3_T1_Protect,P4_T1_Protect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[24]FST5!$G$100:$G$116,[24]FST5!$G$118:$G$123,[24]FST5!$G$125:$G$126,[24]FST5!$G$128:$G$131,[24]FST5!$G$133,[24]FST5!$G$135:$G$139,[24]FST5!$G$141</definedName>
    <definedName name="P2_SC_CLR" hidden="1">#REF!,#REF!,#REF!,#REF!,#REF!</definedName>
    <definedName name="P2_SC22" hidden="1">#REF!,#REF!,#REF!,#REF!,#REF!,#REF!,#REF!</definedName>
    <definedName name="P2_SCOPE_16_PRT">'[25]16'!$E$38:$I$38,'[25]16'!$E$41:$I$41,'[25]16'!$E$45:$I$47,'[25]16'!$E$49:$I$49,'[25]16'!$E$53:$I$54,'[25]16'!$E$56:$I$57,'[25]16'!$E$59:$I$59,'[25]16'!$E$9:$I$13</definedName>
    <definedName name="P2_SCOPE_4_PRT" hidden="1">'[25]4'!$P$25:$S$25,'[25]4'!$P$27:$S$31,'[25]4'!$U$14:$X$20,'[25]4'!$U$23:$X$23,'[25]4'!$U$25:$X$25,'[25]4'!$U$27:$X$31,'[25]4'!$Z$14:$AC$20,'[25]4'!$Z$23:$AC$23,'[25]4'!$Z$25:$AC$25</definedName>
    <definedName name="P2_SCOPE_5_PRT" hidden="1">'[25]5'!$P$25:$S$25,'[25]5'!$P$27:$S$31,'[25]5'!$U$14:$X$21,'[25]5'!$U$23:$X$23,'[25]5'!$U$25:$X$25,'[25]5'!$U$27:$X$31,'[25]5'!$Z$14:$AC$21,'[25]5'!$Z$23:$AC$23,'[25]5'!$Z$25:$AC$25</definedName>
    <definedName name="P2_SCOPE_CORR" hidden="1">#REF!,#REF!,#REF!,#REF!,#REF!,#REF!,#REF!,#REF!</definedName>
    <definedName name="P2_SCOPE_F1_PRT" hidden="1">'[25]Ф-1 (для АО-энерго)'!$D$56:$E$59,'[25]Ф-1 (для АО-энерго)'!$D$34:$E$50,'[25]Ф-1 (для АО-энерго)'!$D$32:$E$32,'[25]Ф-1 (для АО-энерго)'!$D$23:$E$30</definedName>
    <definedName name="P2_SCOPE_F2_PRT" hidden="1">'[25]Ф-2 (для АО-энерго)'!$D$52:$G$54,'[25]Ф-2 (для АО-энерго)'!$C$21:$E$42,'[25]Ф-2 (для АО-энерго)'!$A$12:$E$12,'[25]Ф-2 (для АО-энерго)'!$C$8:$E$11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hidden="1">[25]перекрестка!$N$14:$N$25,[25]перекрестка!$N$27:$N$31,[25]перекрестка!$J$27:$K$31,[25]перекрестка!$F$27:$H$31,[25]перекрестка!$F$33:$H$37</definedName>
    <definedName name="P2_SCOPE_SAVE2" hidden="1">#REF!,#REF!,#REF!,#REF!,#REF!,#REF!</definedName>
    <definedName name="P2_SCOPE_SV_PRT" hidden="1">#REF!,#REF!,#REF!,#REF!,#REF!,#REF!,#REF!</definedName>
    <definedName name="P2_T1?axis?ПРД2?2005" hidden="1">#REF!,#REF!,#REF!,#REF!,#REF!,#REF!,#REF!</definedName>
    <definedName name="P2_T1?axis?ПРД2?2006" hidden="1">#REF!,#REF!,#REF!,#REF!,#REF!,#REF!,#REF!</definedName>
    <definedName name="P2_T1?Data" hidden="1">#REF!,#REF!,#REF!,#REF!,#REF!,#REF!,#REF!</definedName>
    <definedName name="P2_T1?L1.1.1" hidden="1">#REF!,#REF!,#REF!,#REF!,#REF!,#REF!,#REF!</definedName>
    <definedName name="P2_T1?L1.1.1.1" hidden="1">#REF!,#REF!,#REF!,#REF!,#REF!,#REF!,#REF!</definedName>
    <definedName name="P2_T1?L1.1.2" hidden="1">#REF!,#REF!,#REF!,#REF!,#REF!,#REF!,#REF!</definedName>
    <definedName name="P2_T1?L1.1.2.1" hidden="1">#REF!,#REF!,#REF!,#REF!,#REF!,#REF!,#REF!</definedName>
    <definedName name="P2_T1?L1.1.2.1.1" hidden="1">#REF!,#REF!,#REF!,#REF!,#REF!,#REF!,#REF!</definedName>
    <definedName name="P2_T1?L1.1.2.1.2" hidden="1">#REF!,#REF!,#REF!,#REF!,#REF!,#REF!,#REF!</definedName>
    <definedName name="P2_T1?L1.1.2.1.3" hidden="1">#REF!,#REF!,#REF!,#REF!,#REF!,#REF!,#REF!</definedName>
    <definedName name="P2_T1?L1.1.2.2" hidden="1">#REF!,#REF!,#REF!,#REF!,#REF!,#REF!,#REF!</definedName>
    <definedName name="P2_T1?L1.1.2.3" hidden="1">#REF!,#REF!,#REF!,#REF!,#REF!,#REF!,#REF!</definedName>
    <definedName name="P2_T1?L1.1.2.4" hidden="1">#REF!,#REF!,#REF!,#REF!,#REF!,#REF!,#REF!</definedName>
    <definedName name="P2_T1?L1.1.2.5" hidden="1">#REF!,#REF!,#REF!,#REF!,#REF!,#REF!,#REF!</definedName>
    <definedName name="P2_T1?L1.1.2.6" hidden="1">#REF!,#REF!,#REF!,#REF!,#REF!,#REF!,#REF!</definedName>
    <definedName name="P2_T1?L1.1.2.7" hidden="1">#REF!,#REF!,#REF!,#REF!,#REF!,#REF!,#REF!</definedName>
    <definedName name="P2_T1?L1.1.2.7.1" hidden="1">#REF!,#REF!,#REF!,#REF!,#REF!,#REF!,#REF!</definedName>
    <definedName name="P2_T1?M1" hidden="1">#REF!,#REF!,#REF!,#REF!,#REF!,#REF!,#REF!,#REF!,#REF!,#REF!,#REF!</definedName>
    <definedName name="P2_T1?M2" hidden="1">#REF!,#REF!,#REF!,#REF!,#REF!,#REF!,#REF!,#REF!,#REF!,#REF!,#REF!</definedName>
    <definedName name="P2_T1?unit?ГКАЛ" hidden="1">#REF!,#REF!,#REF!,#REF!,#REF!,#REF!,#REF!</definedName>
    <definedName name="P2_T1?unit?РУБ.ГКАЛ" hidden="1">#REF!,#REF!,#REF!,#REF!,#REF!,#REF!,#REF!</definedName>
    <definedName name="P2_T1?unit?РУБ.ТОНН" hidden="1">#REF!,#REF!,#REF!,#REF!,#REF!,#REF!,#REF!,#REF!,#REF!,#REF!,#REF!</definedName>
    <definedName name="P2_T1?unit?СТР" hidden="1">#REF!,#REF!,#REF!,#REF!,#REF!,#REF!,#REF!</definedName>
    <definedName name="P2_T1?unit?ТОНН" hidden="1">#REF!,#REF!,#REF!,#REF!,#REF!,#REF!,#REF!,#REF!,#REF!,#REF!,#REF!</definedName>
    <definedName name="P2_T1?unit?ТРУБ" hidden="1">#REF!,#REF!,#REF!,#REF!,#REF!,#REF!,#REF!</definedName>
    <definedName name="P2_T1_Protect" hidden="1">[27]перекрестка!$J$68:$K$72,[27]перекрестка!$J$74:$K$78,[27]перекрестка!$J$80:$K$84,[27]перекрестка!$J$89,[27]перекрестка!$J$90:$K$94,[27]перекрестка!$J$95</definedName>
    <definedName name="P2_T17?L4">'[22]29'!$J$9:$J$16,'[22]29'!$M$9:$M$16,'[22]29'!$P$9:$P$16,'[22]29'!$G$44:$G$51,'[22]29'!$J$44:$J$51,'[22]29'!$M$44:$M$51,'[22]29'!$M$35:$M$42,'[22]29'!$P$35:$P$42,'[22]29'!$P$44:$P$51</definedName>
    <definedName name="P2_T17?unit?РУБ.ГКАЛ">'[22]29'!$I$18:$I$25,'[22]29'!$L$9:$L$16,'[22]29'!$L$18:$L$25,'[22]29'!$O$9:$O$16,'[22]29'!$F$35:$F$42,'[22]29'!$I$35:$I$42,'[22]29'!$L$35:$L$42,'[22]29'!$O$35:$O$51</definedName>
    <definedName name="P2_T17?unit?ТГКАЛ">'[22]29'!$J$9:$J$16,'[22]29'!$M$9:$M$16,'[22]29'!$P$9:$P$16,'[22]29'!$M$35:$M$42,'[22]29'!$P$35:$P$42,'[22]29'!$G$44:$G$51,'[22]29'!$J$44:$J$51,'[22]29'!$M$44:$M$51,'[22]29'!$P$44:$P$51</definedName>
    <definedName name="P2_T17_Protection">'[22]29'!$F$19:$G$19,'[22]29'!$F$21:$G$25,'[22]29'!$F$27:$G$27,'[22]29'!$F$29:$G$33,'[22]29'!$F$36:$G$36,'[22]29'!$F$38:$G$42,'[22]29'!$F$45:$G$45,'[22]29'!$F$47:$G$51</definedName>
    <definedName name="P2_T21_Protection">'[22]21'!$E$20:$E$22,'[22]21'!$G$20:$K$22,'[22]21'!$M$20:$M$22,'[22]21'!$O$20:$S$22,'[22]21'!$E$26:$E$28,'[22]21'!$G$26:$K$28,'[22]21'!$M$26:$M$28,'[22]21'!$O$26:$S$28</definedName>
    <definedName name="P2_T25_protection">'[22]25'!$L$35:$O$37,'[22]25'!$L$41:$O$42,'[22]25'!$Q$8:$T$21,'[22]25'!$Q$24:$T$28,'[22]25'!$Q$30:$T$33,'[22]25'!$Q$35:$T$37,'[22]25'!$Q$41:$T$42,'[22]25'!$B$35:$B$37</definedName>
    <definedName name="P2_T26_Protection">'[22]26'!$F$34:$I$36,'[22]26'!$K$8:$N$8,'[22]26'!$K$10:$N$11,'[22]26'!$K$13:$N$15,'[22]26'!$K$18:$N$19,'[22]26'!$K$22:$N$24,'[22]26'!$K$26:$N$26,'[22]26'!$K$29:$N$32</definedName>
    <definedName name="P2_T27_Protection">'[22]27'!$F$34:$I$36,'[22]27'!$K$8:$N$8,'[22]27'!$K$10:$N$11,'[22]27'!$K$13:$N$15,'[22]27'!$K$18:$N$19,'[22]27'!$K$22:$N$24,'[22]27'!$K$26:$N$26,'[22]27'!$K$29:$N$32</definedName>
    <definedName name="P2_T28?axis?R?ПЭ">'[22]28'!$D$68:$I$70,'[22]28'!$D$74:$I$76,'[22]28'!$D$80:$I$82,'[22]28'!$D$89:$I$91,'[22]28'!$D$94:$I$96,'[22]28'!$D$100:$I$102,'[22]28'!$D$106:$I$108,'[22]28'!$D$115:$I$117</definedName>
    <definedName name="P2_T28?axis?R?ПЭ?">'[22]28'!$B$68:$B$70,'[22]28'!$B$74:$B$76,'[22]28'!$B$80:$B$82,'[22]28'!$B$89:$B$91,'[22]28'!$B$94:$B$96,'[22]28'!$B$100:$B$102,'[22]28'!$B$106:$B$108,'[22]28'!$B$115:$B$117</definedName>
    <definedName name="P2_T28_Protection">'[22]28'!$B$126:$B$128,'[22]28'!$B$132:$B$134,'[22]28'!$B$141:$B$143,'[22]28'!$B$146:$B$148,'[22]28'!$B$152:$B$154,'[22]28'!$B$158:$B$160,'[22]28'!$B$167:$B$169</definedName>
    <definedName name="P2_T4_Protect" hidden="1">'[27]4'!$Q$22:$T$22,'[27]4'!$Q$24:$T$28,'[27]4'!$V$24:$Y$28,'[27]4'!$V$22:$Y$22,'[27]4'!$V$20:$Y$20,'[27]4'!$V$11:$Y$17,'[27]4'!$AA$11:$AD$17,'[27]4'!$AA$20:$AD$20,'[27]4'!$AA$22:$AD$22</definedName>
    <definedName name="P3_dip" hidden="1">[24]FST5!$G$143:$G$145,[24]FST5!$G$214:$G$217,[24]FST5!$G$219:$G$224,[24]FST5!$G$226,[24]FST5!$G$228,[24]FST5!$G$230,[24]FST5!$G$232,[24]FST5!$G$197:$G$212</definedName>
    <definedName name="P3_SC22" hidden="1">#REF!,#REF!,#REF!,#REF!,#REF!,#REF!</definedName>
    <definedName name="P3_SCOPE_F1_PRT" hidden="1">'[25]Ф-1 (для АО-энерго)'!$E$16:$E$17,'[25]Ф-1 (для АО-энерго)'!$C$4:$D$4,'[25]Ф-1 (для АО-энерго)'!$C$7:$E$10,'[25]Ф-1 (для АО-энерго)'!$A$11:$E$11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hidden="1">[25]перекрестка!$J$33:$K$37,[25]перекрестка!$N$33:$N$37,[25]перекрестка!$F$39:$H$43,[25]перекрестка!$J$39:$K$43,[25]перекрестка!$N$39:$N$43</definedName>
    <definedName name="P3_SCOPE_SV_PRT" hidden="1">#REF!,#REF!,#REF!,#REF!,#REF!,#REF!,#REF!</definedName>
    <definedName name="P3_T1?axis?ПРД2?2005" hidden="1">#REF!,#REF!,#REF!,#REF!,#REF!,#REF!,#REF!</definedName>
    <definedName name="P3_T1?axis?ПРД2?2006" hidden="1">#REF!,#REF!,#REF!,#REF!,#REF!,#REF!,#REF!</definedName>
    <definedName name="P3_T1?Data" hidden="1">#REF!,#REF!,#REF!,#REF!,#REF!,#REF!,#REF!</definedName>
    <definedName name="P3_T1?L1.1.1" hidden="1">#REF!,#REF!,#REF!,#REF!,#REF!,#REF!,#REF!</definedName>
    <definedName name="P3_T1?L1.1.1.1" hidden="1">#REF!,#REF!,#REF!,#REF!,#REF!,#REF!,#REF!</definedName>
    <definedName name="P3_T1?L1.1.2" hidden="1">#REF!,#REF!,#REF!,#REF!,#REF!,#REF!,#REF!,P1_T1?L1.1.2</definedName>
    <definedName name="P3_T1?L1.1.2.1" hidden="1">#REF!,#REF!,#REF!,#REF!,#REF!,#REF!,#REF!</definedName>
    <definedName name="P3_T1?L1.1.2.1.1" hidden="1">#REF!,#REF!,#REF!,#REF!,#REF!,#REF!,#REF!</definedName>
    <definedName name="P3_T1?L1.1.2.1.2" hidden="1">#REF!,#REF!,#REF!,#REF!,#REF!,#REF!,#REF!</definedName>
    <definedName name="P3_T1?L1.1.2.1.3" hidden="1">#REF!,#REF!,#REF!,#REF!,#REF!,#REF!,#REF!</definedName>
    <definedName name="P3_T1?L1.1.2.2" hidden="1">#REF!,#REF!,#REF!,#REF!,#REF!,#REF!,#REF!</definedName>
    <definedName name="P3_T1?L1.1.2.3" hidden="1">#REF!,#REF!,#REF!,#REF!,#REF!,#REF!,#REF!</definedName>
    <definedName name="P3_T1?L1.1.2.4" hidden="1">#REF!,#REF!,#REF!,#REF!,#REF!,#REF!,#REF!</definedName>
    <definedName name="P3_T1?L1.1.2.5" hidden="1">#REF!,#REF!,#REF!,#REF!,#REF!,#REF!,#REF!</definedName>
    <definedName name="P3_T1?L1.1.2.6" hidden="1">#REF!,#REF!,#REF!,#REF!,#REF!,#REF!,#REF!</definedName>
    <definedName name="P3_T1?L1.1.2.7" hidden="1">#REF!,#REF!,#REF!,#REF!,#REF!,#REF!,#REF!</definedName>
    <definedName name="P3_T1?L1.1.2.7.1" hidden="1">#REF!,#REF!,#REF!,#REF!,#REF!,#REF!,#REF!</definedName>
    <definedName name="P3_T1?M1" hidden="1">#REF!,#REF!,#REF!,#REF!,#REF!,#REF!,#REF!,#REF!,#REF!,#REF!,#REF!</definedName>
    <definedName name="P3_T1?M2" hidden="1">#REF!,#REF!,#REF!,#REF!,#REF!,#REF!,#REF!,#REF!,#REF!,#REF!,#REF!</definedName>
    <definedName name="P3_T1?unit?ГКАЛ" hidden="1">#REF!,#REF!,#REF!,#REF!,#REF!,#REF!,#REF!</definedName>
    <definedName name="P3_T1?unit?РУБ.ГКАЛ" hidden="1">#REF!,#REF!,#REF!,#REF!,#REF!,#REF!,#REF!</definedName>
    <definedName name="P3_T1?unit?РУБ.ТОНН" hidden="1">#REF!,#REF!,#REF!,#REF!,#REF!,#REF!,#REF!,#REF!,#REF!,#REF!,#REF!</definedName>
    <definedName name="P3_T1?unit?СТР" hidden="1">#REF!,#REF!,#REF!,#REF!,#REF!,#REF!,#REF!</definedName>
    <definedName name="P3_T1?unit?ТОНН" hidden="1">#REF!,#REF!,#REF!,#REF!,#REF!,#REF!,#REF!,#REF!,#REF!,#REF!,#REF!</definedName>
    <definedName name="P3_T1?unit?ТРУБ" hidden="1">#REF!,#REF!,#REF!,#REF!,#REF!,#REF!,#REF!</definedName>
    <definedName name="P3_T1_Protect" hidden="1">[27]перекрестка!$J$96:$K$100,[27]перекрестка!$J$102:$K$106,[27]перекрестка!$J$108:$K$112,[27]перекрестка!$J$114:$K$118,[27]перекрестка!$J$120:$K$124</definedName>
    <definedName name="P3_T17_Protection">'[22]29'!$F$53:$G$53,'[22]29'!$F$55:$G$59,'[22]29'!$I$55:$J$59,'[22]29'!$I$53:$J$53,'[22]29'!$I$47:$J$51,'[22]29'!$I$45:$J$45,'[22]29'!$I$38:$J$42,'[22]29'!$I$36:$J$36</definedName>
    <definedName name="P3_T21_Protection">'[22]21'!$E$31:$E$33,'[22]21'!$G$31:$K$33,'[22]21'!$B$14:$B$16,'[22]21'!$B$20:$B$22,'[22]21'!$B$26:$B$28,'[22]21'!$B$31:$B$33,'[22]21'!$M$31:$M$33,P1_T21_Protection</definedName>
    <definedName name="P3_T21_Protection_4">(#REF!,#REF!,#REF!,#REF!,#REF!,#REF!,#REF!,P1_T21_Protection)</definedName>
    <definedName name="P3_T27_Protection">'[22]27'!$K$34:$N$36,'[22]27'!$P$8:$S$8,'[22]27'!$P$10:$S$11,'[22]27'!$P$13:$S$15,'[22]27'!$P$18:$S$19,'[22]27'!$P$22:$S$24,'[22]27'!$P$26:$S$26,'[22]27'!$P$29:$S$32</definedName>
    <definedName name="P3_T28?axis?R?ПЭ">'[22]28'!$D$120:$I$122,'[22]28'!$D$126:$I$128,'[22]28'!$D$132:$I$134,'[22]28'!$D$141:$I$143,'[22]28'!$D$146:$I$148,'[22]28'!$D$152:$I$154,'[22]28'!$D$158:$I$160</definedName>
    <definedName name="P3_T28?axis?R?ПЭ?">'[22]28'!$B$120:$B$122,'[22]28'!$B$126:$B$128,'[22]28'!$B$132:$B$134,'[22]28'!$B$141:$B$143,'[22]28'!$B$146:$B$148,'[22]28'!$B$152:$B$154,'[22]28'!$B$158:$B$160</definedName>
    <definedName name="P3_T28_Protection">'[22]28'!$B$172:$B$174,'[22]28'!$B$178:$B$180,'[22]28'!$B$184:$B$186,'[22]28'!$B$193:$B$195,'[22]28'!$B$198:$B$200,'[22]28'!$B$204:$B$206,'[22]28'!$B$210:$B$212</definedName>
    <definedName name="P4_dip" hidden="1">[24]FST5!$G$70:$G$75,[24]FST5!$G$77:$G$78,[24]FST5!$G$80:$G$83,[24]FST5!$G$85,[24]FST5!$G$87:$G$91,[24]FST5!$G$93,[24]FST5!$G$95:$G$97,[24]FST5!$G$52:$G$68</definedName>
    <definedName name="P4_SCOPE_F1_PRT" hidden="1">'[25]Ф-1 (для АО-энерго)'!$C$13:$E$13,'[25]Ф-1 (для АО-энерго)'!$A$14:$E$14,'[25]Ф-1 (для АО-энерго)'!$C$23:$C$50,'[25]Ф-1 (для АО-энерго)'!$C$54:$C$95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hidden="1">[25]перекрестка!$F$45:$H$49,[25]перекрестка!$J$45:$K$49,[25]перекрестка!$N$45:$N$49,[25]перекрестка!$F$53:$G$64,[25]перекрестка!$H$54:$H$58</definedName>
    <definedName name="P4_T1?Data" hidden="1">#REF!,#REF!,#REF!,#REF!,#REF!,#REF!,#REF!</definedName>
    <definedName name="P4_T1?unit?ГКАЛ" hidden="1">#REF!,#REF!,#REF!,#REF!,#REF!,#REF!,#REF!</definedName>
    <definedName name="P4_T1?unit?РУБ.ГКАЛ" hidden="1">#REF!,#REF!,#REF!,#REF!,#REF!,#REF!,#REF!</definedName>
    <definedName name="P4_T1?unit?РУБ.ТОНН" hidden="1">#REF!,#REF!,#REF!,#REF!,#REF!,#REF!,#REF!,#REF!,#REF!,#REF!,#REF!</definedName>
    <definedName name="P4_T1?unit?СТР" hidden="1">#REF!,#REF!,#REF!,#REF!,#REF!,#REF!,#REF!</definedName>
    <definedName name="P4_T1?unit?ТОНН" hidden="1">#REF!,#REF!,#REF!,#REF!,#REF!,#REF!,#REF!,#REF!,#REF!,#REF!,#REF!</definedName>
    <definedName name="P4_T1?unit?ТРУБ" hidden="1">#REF!,#REF!,#REF!,#REF!,#REF!,#REF!,#REF!</definedName>
    <definedName name="P4_T1_Protect" hidden="1">[27]перекрестка!$J$127,[27]перекрестка!$J$128:$K$132,[27]перекрестка!$J$133,[27]перекрестка!$J$134:$K$138,[27]перекрестка!$N$11:$N$22,[27]перекрестка!$N$24:$N$28</definedName>
    <definedName name="P4_T17_Protection">'[22]29'!$I$29:$J$33,'[22]29'!$I$27:$J$27,'[22]29'!$I$21:$J$25,'[22]29'!$I$19:$J$19,'[22]29'!$I$12:$J$16,'[22]29'!$I$10:$J$10,'[22]29'!$L$10:$M$10,'[22]29'!$L$12:$M$16</definedName>
    <definedName name="P4_T28?axis?R?ПЭ">'[22]28'!$D$167:$I$169,'[22]28'!$D$172:$I$174,'[22]28'!$D$178:$I$180,'[22]28'!$D$184:$I$186,'[22]28'!$D$193:$I$195,'[22]28'!$D$198:$I$200,'[22]28'!$D$204:$I$206</definedName>
    <definedName name="P4_T28?axis?R?ПЭ?">'[22]28'!$B$167:$B$169,'[22]28'!$B$172:$B$174,'[22]28'!$B$178:$B$180,'[22]28'!$B$184:$B$186,'[22]28'!$B$193:$B$195,'[22]28'!$B$198:$B$200,'[22]28'!$B$204:$B$206</definedName>
    <definedName name="P4_T28_Protection">'[22]28'!$B$219:$B$221,'[22]28'!$B$224:$B$226,'[22]28'!$B$230:$B$232,'[22]28'!$B$236:$B$238,'[22]28'!$B$245:$B$247,'[22]28'!$B$250:$B$252,'[22]28'!$B$256:$B$258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>[25]перекрестка!$H$60:$H$64,[25]перекрестка!$J$53:$J$64,[25]перекрестка!$K$54:$K$58,[25]перекрестка!$K$60:$K$64,[25]перекрестка!$N$53:$N$64</definedName>
    <definedName name="P5_T1?Data" hidden="1">#REF!,#REF!,#REF!,#REF!,#REF!,#REF!,#REF!</definedName>
    <definedName name="P5_T1?unit?ГКАЛ" hidden="1">#REF!,#REF!,#REF!,#REF!,#REF!,#REF!,#REF!</definedName>
    <definedName name="P5_T1?unit?РУБ.ГКАЛ" hidden="1">#REF!,#REF!,#REF!,#REF!,#REF!,#REF!,#REF!</definedName>
    <definedName name="P5_T1?unit?РУБ.ТОНН" hidden="1">#REF!,#REF!,#REF!,#REF!,#REF!,#REF!,P1_T1?unit?РУБ.ТОНН,P2_T1?unit?РУБ.ТОНН,P3_T1?unit?РУБ.ТОНН</definedName>
    <definedName name="P5_T1?unit?СТР" hidden="1">#REF!,#REF!,#REF!,#REF!,#REF!,#REF!,#REF!</definedName>
    <definedName name="P5_T1?unit?ТРУБ" hidden="1">#REF!,#REF!,#REF!,#REF!,#REF!,#REF!,#REF!</definedName>
    <definedName name="P5_T1_Protect">[27]перекрестка!$N$30:$N$34,[27]перекрестка!$N$36:$N$40,[27]перекрестка!$N$42:$N$46,[27]перекрестка!$N$49:$N$60,[27]перекрестка!$N$62:$N$66</definedName>
    <definedName name="P5_T17_Protection">'[22]29'!$L$19:$M$19,'[22]29'!$L$21:$M$27,'[22]29'!$L$29:$M$33,'[22]29'!$L$36:$M$36,'[22]29'!$L$38:$M$42,'[22]29'!$L$45:$M$45,'[22]29'!$O$10:$P$10,'[22]29'!$O$12:$P$16</definedName>
    <definedName name="P5_T28?axis?R?ПЭ">'[22]28'!$D$210:$I$212,'[22]28'!$D$219:$I$221,'[22]28'!$D$224:$I$226,'[22]28'!$D$230:$I$232,'[22]28'!$D$236:$I$238,'[22]28'!$D$245:$I$247,'[22]28'!$D$250:$I$252</definedName>
    <definedName name="P5_T28?axis?R?ПЭ?">'[22]28'!$B$210:$B$212,'[22]28'!$B$219:$B$221,'[22]28'!$B$224:$B$226,'[22]28'!$B$230:$B$232,'[22]28'!$B$236:$B$238,'[22]28'!$B$245:$B$247,'[22]28'!$B$250:$B$252</definedName>
    <definedName name="P5_T28_Protection">'[22]28'!$B$262:$B$264,'[22]28'!$B$271:$B$273,'[22]28'!$B$276:$B$278,'[22]28'!$B$282:$B$284,'[22]28'!$B$288:$B$291,'[22]28'!$B$11:$B$13,'[22]28'!$B$16:$B$18,'[22]28'!$B$22:$B$24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>[25]перекрестка!$F$66:$H$70,[25]перекрестка!$J$66:$K$70,[25]перекрестка!$N$66:$N$70,[25]перекрестка!$F$72:$H$76,[25]перекрестка!$J$72:$K$76</definedName>
    <definedName name="P6_T1?Data" hidden="1">#REF!,#REF!,#REF!,#REF!,#REF!,#REF!,#REF!</definedName>
    <definedName name="P6_T1?unit?ГКАЛ" hidden="1">#REF!,#REF!,#REF!,#REF!,#REF!,#REF!,#REF!</definedName>
    <definedName name="P6_T1?unit?РУБ.ГКАЛ" hidden="1">#REF!,#REF!,#REF!,#REF!,#REF!,#REF!,#REF!</definedName>
    <definedName name="P6_T1?unit?СТР" hidden="1">#REF!,#REF!,#REF!,#REF!,#REF!,#REF!,#REF!,P1_T1?unit?СТР</definedName>
    <definedName name="P6_T1?unit?ТРУБ" hidden="1">#REF!,#REF!,#REF!,#REF!,#REF!,#REF!,#REF!</definedName>
    <definedName name="P6_T1_Protect">[27]перекрестка!$N$68:$N$72,[27]перекрестка!$N$74:$N$78,[27]перекрестка!$N$80:$N$84,[27]перекрестка!$N$89:$N$100,[27]перекрестка!$N$102:$N$106</definedName>
    <definedName name="P6_T17_Protection">'[22]29'!$O$19:$P$19,'[22]29'!$O$21:$P$25,'[22]29'!$O$27:$P$27,'[22]29'!$O$29:$P$33,'[22]29'!$O$36:$P$36,'[22]29'!$O$38:$P$42,'[22]29'!$O$45:$P$45,P1_T17_Protection</definedName>
    <definedName name="P6_T17_Protection_4">(#REF!,#REF!,#REF!,#REF!,#REF!,#REF!,#REF!,P1_T17_Protection)</definedName>
    <definedName name="P6_T2.1?Protection">P1_T2.1?Protection</definedName>
    <definedName name="P6_T2.1?Protection_4">#N/A</definedName>
    <definedName name="P6_T28?axis?R?ПЭ">'[22]28'!$D$256:$I$258,'[22]28'!$D$262:$I$264,'[22]28'!$D$271:$I$273,'[22]28'!$D$276:$I$278,'[22]28'!$D$282:$I$284,'[22]28'!$D$288:$I$291,'[22]28'!$D$11:$I$13,P1_T28?axis?R?ПЭ</definedName>
    <definedName name="P6_T28?axis?R?ПЭ?">'[22]28'!$B$256:$B$258,'[22]28'!$B$262:$B$264,'[22]28'!$B$271:$B$273,'[22]28'!$B$276:$B$278,'[22]28'!$B$282:$B$284,'[22]28'!$B$288:$B$291,'[22]28'!$B$11:$B$13,P1_T28?axis?R?ПЭ?</definedName>
    <definedName name="P6_T28?axis?R?ПЭ?_4">#N/A</definedName>
    <definedName name="P6_T28?axis?R?ПЭ_4">#N/A</definedName>
    <definedName name="P6_T28_Protection">'[22]28'!$B$28:$B$30,'[22]28'!$B$37:$B$39,'[22]28'!$B$42:$B$44,'[22]28'!$B$48:$B$50,'[22]28'!$B$54:$B$56,'[22]28'!$B$63:$B$65,'[22]28'!$G$210:$H$212,'[22]28'!$D$11:$E$13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#REF!,#REF!,#REF!,#REF!,#REF!,P1_SCOPE_NotInd2,P2_SCOPE_NotInd2,P3_SCOPE_NotInd2</definedName>
    <definedName name="P7_SCOPE_PER_PRT">[25]перекрестка!$N$72:$N$76,[25]перекрестка!$F$78:$H$82,[25]перекрестка!$J$78:$K$82,[25]перекрестка!$N$78:$N$82,[25]перекрестка!$F$84:$H$88</definedName>
    <definedName name="P7_T1?Data" hidden="1">#REF!,#REF!,#REF!,#REF!,#REF!,#REF!,#REF!</definedName>
    <definedName name="P7_T1?unit?ТРУБ" hidden="1">#REF!,#REF!,#REF!,#REF!,#REF!,#REF!,#REF!</definedName>
    <definedName name="P7_T1_Protect">[27]перекрестка!$N$108:$N$112,[27]перекрестка!$N$114:$N$118,[27]перекрестка!$N$120:$N$124,[27]перекрестка!$N$127:$N$138,[27]перекрестка!$N$140:$N$144</definedName>
    <definedName name="P7_T28_Protection">'[22]28'!$G$11:$H$13,'[22]28'!$D$16:$E$18,'[22]28'!$G$16:$H$18,'[22]28'!$D$22:$E$24,'[22]28'!$G$22:$H$24,'[22]28'!$D$28:$E$30,'[22]28'!$G$28:$H$30,'[22]28'!$D$37:$E$39</definedName>
    <definedName name="P8_SCOPE_FULL_LOAD" hidden="1">#REF!,#REF!,#REF!,#REF!,#REF!,#REF!</definedName>
    <definedName name="P8_SCOPE_NOTIND" hidden="1">#REF!,#REF!,#REF!,#REF!,#REF!,#REF!</definedName>
    <definedName name="P8_SCOPE_PER_PRT">[25]перекрестка!$J$84:$K$88,[25]перекрестка!$N$84:$N$88,[25]перекрестка!$F$14:$G$25,P1_SCOPE_PER_PRT,P2_SCOPE_PER_PRT,P3_SCOPE_PER_PRT,P4_SCOPE_PER_PRT</definedName>
    <definedName name="P8_T1?Data" hidden="1">#REF!,#REF!,#REF!,#REF!,#REF!,#REF!,#REF!</definedName>
    <definedName name="P8_T1?unit?ТРУБ" hidden="1">#REF!,#REF!,#REF!,#REF!,#REF!,#REF!,#REF!</definedName>
    <definedName name="P8_T1_Protect">[27]перекрестка!$N$146:$N$150,[27]перекрестка!$N$152:$N$156,[27]перекрестка!$N$158:$N$162,[27]перекрестка!$F$11:$G$11,[27]перекрестка!$F$12:$H$16</definedName>
    <definedName name="P8_T28_Protection">'[22]28'!$G$37:$H$39,'[22]28'!$D$42:$E$44,'[22]28'!$G$42:$H$44,'[22]28'!$D$48:$E$50,'[22]28'!$G$48:$H$50,'[22]28'!$D$54:$E$56,'[22]28'!$G$54:$H$56,'[22]28'!$D$89:$E$91</definedName>
    <definedName name="P9_SCOPE_FULL_LOAD" hidden="1">#REF!,#REF!,#REF!,#REF!,#REF!,#REF!</definedName>
    <definedName name="P9_SCOPE_NotInd" hidden="1">#REF!,P1_SCOPE_NOTIND,P2_SCOPE_NOTIND,P3_SCOPE_NOTIND,P4_SCOPE_NOTIND,P5_SCOPE_NOTIND,P6_SCOPE_NOTIND,P7_SCOPE_NOTIND</definedName>
    <definedName name="P9_T1?Data" hidden="1">#REF!,#REF!,#REF!,#REF!,#REF!,#REF!,#REF!</definedName>
    <definedName name="P9_T1?unit?ТРУБ" hidden="1">#REF!,#REF!,#REF!,#REF!,#REF!,#REF!,#REF!</definedName>
    <definedName name="P9_T1_Protect">[27]перекрестка!$F$17:$G$17,[27]перекрестка!$F$18:$H$22,[27]перекрестка!$F$24:$H$28,[27]перекрестка!$F$30:$H$34,[27]перекрестка!$F$36:$H$40</definedName>
    <definedName name="P9_T28_Protection">'[22]28'!$G$89:$H$91,'[22]28'!$G$94:$H$96,'[22]28'!$D$94:$E$96,'[22]28'!$D$100:$E$102,'[22]28'!$G$100:$H$102,'[22]28'!$D$106:$E$108,'[22]28'!$G$106:$H$108,'[22]28'!$D$167:$E$169</definedName>
    <definedName name="PARAM1_1">#REF!</definedName>
    <definedName name="PARAM1_2">#REF!</definedName>
    <definedName name="PARAM2">#REF!</definedName>
    <definedName name="PARSENS1_1">[3]MAIN!$B$1344</definedName>
    <definedName name="PARSENS1_2">[3]MAIN!$C$1344</definedName>
    <definedName name="PARSENS2">[3]MAIN!$A$1355</definedName>
    <definedName name="PER_ET">#REF!</definedName>
    <definedName name="pi">[3]MAIN!$F$16</definedName>
    <definedName name="poiuyfrts">[7]!poiuyfrts</definedName>
    <definedName name="polta">#REF!</definedName>
    <definedName name="popiiiiiiiiiiiiiiiiiii" hidden="1">{#N/A,#N/A,TRUE,"Лист1";#N/A,#N/A,TRUE,"Лист2";#N/A,#N/A,TRUE,"Лист3"}</definedName>
    <definedName name="popiopoiioj">[7]!popiopoiioj</definedName>
    <definedName name="popipuiouiguyg">[7]!popipuiouiguyg</definedName>
    <definedName name="PostEE">[11]Параметры!$B$7</definedName>
    <definedName name="PostEEList">[11]Лист!$A$60</definedName>
    <definedName name="PostTE">[11]Лист!$B$281</definedName>
    <definedName name="PostTEList">[11]Лист!$A$280</definedName>
    <definedName name="pp">[7]!pp</definedName>
    <definedName name="pppp">[7]!pppp</definedName>
    <definedName name="PR_ET_4">#N/A</definedName>
    <definedName name="PR_OBJ_ET_4">#N/A</definedName>
    <definedName name="PR_OPT">#REF!</definedName>
    <definedName name="PR_OPT_4">"#REF!"</definedName>
    <definedName name="PR_ROZN">#REF!</definedName>
    <definedName name="PR_ROZN_4">"#REF!"</definedName>
    <definedName name="PRINT_SENS">#REF!</definedName>
    <definedName name="PRO">[3]MAIN!#REF!</definedName>
    <definedName name="ProchPotrEE">[11]Параметры!$B$11</definedName>
    <definedName name="ProchPotrEEList">[11]Лист!$A$180</definedName>
    <definedName name="ProchPotrTE">[11]Лист!$B$331</definedName>
    <definedName name="ProchPotrTEList">[11]Лист!$A$330</definedName>
    <definedName name="PROD1">[3]MAIN!$A$65:$IV$66</definedName>
    <definedName name="PROD2">[3]MAIN!$A$68:$IV$69</definedName>
    <definedName name="project">[3]MAIN!$A$13</definedName>
    <definedName name="PROT">#REF!,#REF!,#REF!,#REF!,#REF!,#REF!</definedName>
    <definedName name="protect">#REF!,#REF!,#REF!,#REF!</definedName>
    <definedName name="push5">[9]!push5</definedName>
    <definedName name="q">#N/A</definedName>
    <definedName name="qq">[7]!qq</definedName>
    <definedName name="qw">[9]!qw</definedName>
    <definedName name="qwqwwqw">[9]!qwqwwqw</definedName>
    <definedName name="qwsdsd">[9]!qwsdsd</definedName>
    <definedName name="RAZMER1">#REF!</definedName>
    <definedName name="RAZMER2">#REF!</definedName>
    <definedName name="RAZMER3">#REF!</definedName>
    <definedName name="RAZMER31">#REF!</definedName>
    <definedName name="rdcfgffffffffffffff">[7]!rdcfgffffffffffffff</definedName>
    <definedName name="rdffffffffffff">[7]!rdffffffffffff</definedName>
    <definedName name="reddddddddddddddddd">[7]!reddddddddddddddddd</definedName>
    <definedName name="reeeeeeeeeeeeeeeeeee">[7]!reeeeeeeeeeeeeeeeeee</definedName>
    <definedName name="REG_4">#N/A</definedName>
    <definedName name="REG_ET">#REF!</definedName>
    <definedName name="REG_ET_4">"#REF!"</definedName>
    <definedName name="REG_PROT">#REF!,#REF!,#REF!,#REF!,#REF!,#REF!,#REF!</definedName>
    <definedName name="REG_PROT_4">"#REF!,#REF!,#REF!,#REF!,#REF!,#REF!,#REF!"</definedName>
    <definedName name="REGcom">#REF!</definedName>
    <definedName name="REGcom_4">"#REF!"</definedName>
    <definedName name="REGIONS">[25]TEHSHEET!$C$6:$C$89</definedName>
    <definedName name="REGNUM">#REF!</definedName>
    <definedName name="REGUL">#REF!</definedName>
    <definedName name="REGUL_4">"#REF!"</definedName>
    <definedName name="Rep_cur">[3]MAIN!$F$28</definedName>
    <definedName name="rererrrrrrrrrrrrrrrr">[7]!rererrrrrrrrrrrrrrrr</definedName>
    <definedName name="rerrrr">[7]!rerrrr</definedName>
    <definedName name="rerttryu" hidden="1">{#N/A,#N/A,TRUE,"Лист1";#N/A,#N/A,TRUE,"Лист2";#N/A,#N/A,TRUE,"Лист3"}</definedName>
    <definedName name="retruiyi">[7]!retruiyi</definedName>
    <definedName name="retytttttttttttttttttt">[7]!retytttttttttttttttttt</definedName>
    <definedName name="revenues">[3]MAIN!$F$90:$AL$90</definedName>
    <definedName name="rgk">[17]FST5!$G$214:$G$217,[17]FST5!$G$219:$G$224,[17]FST5!$G$226,[17]FST5!$G$228,[17]FST5!$G$230,[17]FST5!$G$232,[17]FST5!$G$197:$G$212</definedName>
    <definedName name="rhfgfh">[7]!rhfgfh</definedName>
    <definedName name="rr">[7]!rr</definedName>
    <definedName name="ŕŕ">[0]!ŕŕ</definedName>
    <definedName name="rr_4">"'рт-передача'!rr"</definedName>
    <definedName name="ŕŕ_4">"'рт-передача'!ŕŕ"</definedName>
    <definedName name="RRE">#REF!</definedName>
    <definedName name="RRE_4">"#REF!"</definedName>
    <definedName name="rrr">[29]Справочники!$B$23:$B$26</definedName>
    <definedName name="rrtdrdrdsf" hidden="1">{#N/A,#N/A,TRUE,"Лист1";#N/A,#N/A,TRUE,"Лист2";#N/A,#N/A,TRUE,"Лист3"}</definedName>
    <definedName name="rrtget6">[7]!rrtget6</definedName>
    <definedName name="rt">[7]!rt</definedName>
    <definedName name="rtiroeti">[9]!rtiroeti</definedName>
    <definedName name="rtttttttt">[7]!rtttttttt</definedName>
    <definedName name="rtyuiuy">[7]!rtyuiuy</definedName>
    <definedName name="s">#REF!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dfsd">[30]t_настройки!$I$88</definedName>
    <definedName name="SALAR1">[3]MAIN!$A$146:$IV$150</definedName>
    <definedName name="SALAR2">[3]MAIN!$A$156:$IV$160</definedName>
    <definedName name="SALAR3">[3]MAIN!$A$166:$IV$170</definedName>
    <definedName name="SALAR4">[3]MAIN!$A$176:$IV$180</definedName>
    <definedName name="SAPBEXrevision" hidden="1">1</definedName>
    <definedName name="SAPBEXsysID" hidden="1">"PBW"</definedName>
    <definedName name="SAPBEXwbID" hidden="1">"41LHCA36MPF8BZ64S5013AAEB"</definedName>
    <definedName name="sasasa">[9]!sasasa</definedName>
    <definedName name="sasf">[9]!sasf</definedName>
    <definedName name="SBT_ET">#REF!</definedName>
    <definedName name="SBT_ET_4">"#REF!"</definedName>
    <definedName name="SBT_PROT">#REF!,#REF!,#REF!,#REF!,P1_SBT_PROT</definedName>
    <definedName name="SBT_PROT_4">"#REF!,#REF!,#REF!,#REF!,P1_SBT_PROT"</definedName>
    <definedName name="SBTcom">#REF!</definedName>
    <definedName name="SBTcom_4">"#REF!"</definedName>
    <definedName name="sbyt">[17]FST5!$G$70:$G$75,[17]FST5!$G$77:$G$78,[17]FST5!$G$80:$G$83,[17]FST5!$G$85,[17]FST5!$G$87:$G$91,[17]FST5!$G$93,[17]FST5!$G$95:$G$97,[17]FST5!$G$52:$G$68</definedName>
    <definedName name="SCENARIOS">[25]TEHSHEET!$K$6:$K$7</definedName>
    <definedName name="sch">#REF!</definedName>
    <definedName name="SCOPE">#REF!</definedName>
    <definedName name="SCOPE_16_LD">#REF!</definedName>
    <definedName name="SCOPE_16_LD_4">"#REF!"</definedName>
    <definedName name="SCOPE_16_PRT">#N/A</definedName>
    <definedName name="SCOPE_17.1_LD">#REF!</definedName>
    <definedName name="SCOPE_17.1_LD_4">"#REF!"</definedName>
    <definedName name="SCOPE_17.1_PRT">'[25]17.1'!$D$14:$F$17,'[25]17.1'!$D$19:$F$22,'[25]17.1'!$I$9:$I$12,'[25]17.1'!$I$14:$I$17,'[25]17.1'!$I$19:$I$22,'[25]17.1'!$D$9:$F$12</definedName>
    <definedName name="SCOPE_17_LD">#REF!</definedName>
    <definedName name="SCOPE_17_LD_4">"#REF!"</definedName>
    <definedName name="SCOPE_17_PRT">'[25]17'!$J$39:$M$41,'[25]17'!$E$43:$H$51,'[25]17'!$J$43:$M$51,'[25]17'!$E$54:$H$56,'[25]17'!$E$58:$H$66,'[25]17'!$E$69:$M$81,'[25]17'!$E$9:$H$11,P1_SCOPE_17_PRT</definedName>
    <definedName name="SCOPE_2">#REF!</definedName>
    <definedName name="SCOPE_2.1_LD">#REF!</definedName>
    <definedName name="SCOPE_2.1_LD_4">"#REF!"</definedName>
    <definedName name="SCOPE_2.1_PRT">#REF!</definedName>
    <definedName name="SCOPE_2.1_PRT_4">"#REF!"</definedName>
    <definedName name="SCOPE_2.2_LD">#REF!</definedName>
    <definedName name="SCOPE_2.2_LD_4">"#REF!"</definedName>
    <definedName name="SCOPE_2.2_PRT">#REF!</definedName>
    <definedName name="SCOPE_2.2_PRT_4">"#REF!"</definedName>
    <definedName name="SCOPE_2_1">#REF!</definedName>
    <definedName name="SCOPE_2_1_5">"#REF!"</definedName>
    <definedName name="SCOPE_2_5">"#REF!"</definedName>
    <definedName name="SCOPE_2_DR1">#REF!</definedName>
    <definedName name="SCOPE_2_DR1_4">"#REF!"</definedName>
    <definedName name="SCOPE_2_DR10">#REF!</definedName>
    <definedName name="SCOPE_2_DR10_4">"#REF!"</definedName>
    <definedName name="SCOPE_2_DR11">#REF!</definedName>
    <definedName name="SCOPE_2_DR11_4">"#REF!"</definedName>
    <definedName name="SCOPE_2_DR2">#REF!</definedName>
    <definedName name="SCOPE_2_DR2_4">"#REF!"</definedName>
    <definedName name="SCOPE_2_DR3">#REF!</definedName>
    <definedName name="SCOPE_2_DR3_4">"#REF!"</definedName>
    <definedName name="SCOPE_2_DR4">#REF!</definedName>
    <definedName name="SCOPE_2_DR4_4">"#REF!"</definedName>
    <definedName name="SCOPE_2_DR5">#REF!</definedName>
    <definedName name="SCOPE_2_DR5_4">"#REF!"</definedName>
    <definedName name="SCOPE_2_DR6">#REF!</definedName>
    <definedName name="SCOPE_2_DR6_4">"#REF!"</definedName>
    <definedName name="SCOPE_2_DR7">#REF!</definedName>
    <definedName name="SCOPE_2_DR7_4">"#REF!"</definedName>
    <definedName name="SCOPE_2_DR8">#REF!</definedName>
    <definedName name="SCOPE_2_DR8_4">"#REF!"</definedName>
    <definedName name="SCOPE_2_DR9">#REF!</definedName>
    <definedName name="SCOPE_2_DR9_4">"#REF!"</definedName>
    <definedName name="SCOPE_24_LD">'[25]24'!$E$8:$J$47,'[25]24'!$E$49:$J$66</definedName>
    <definedName name="SCOPE_24_PRT">'[25]24'!$E$41:$I$41,'[25]24'!$E$34:$I$34,'[25]24'!$E$36:$I$36,'[25]24'!$E$43:$I$43</definedName>
    <definedName name="SCOPE_25_LD">#REF!</definedName>
    <definedName name="SCOPE_25_LD_4">"#REF!"</definedName>
    <definedName name="SCOPE_25_PRT">'[25]25'!$E$20:$I$20,'[25]25'!$E$34:$I$34,'[25]25'!$E$41:$I$41,'[25]25'!$E$8:$I$10</definedName>
    <definedName name="SCOPE_3_DR1">#REF!</definedName>
    <definedName name="SCOPE_3_DR1_4">"#REF!"</definedName>
    <definedName name="SCOPE_3_DR10">#REF!</definedName>
    <definedName name="SCOPE_3_DR10_4">"#REF!"</definedName>
    <definedName name="SCOPE_3_DR11">#REF!</definedName>
    <definedName name="SCOPE_3_DR11_4">"#REF!"</definedName>
    <definedName name="SCOPE_3_DR2">#REF!</definedName>
    <definedName name="SCOPE_3_DR2_4">"#REF!"</definedName>
    <definedName name="SCOPE_3_DR3">#REF!</definedName>
    <definedName name="SCOPE_3_DR3_4">"#REF!"</definedName>
    <definedName name="SCOPE_3_DR4">#REF!</definedName>
    <definedName name="SCOPE_3_DR4_4">"#REF!"</definedName>
    <definedName name="SCOPE_3_DR5">#REF!</definedName>
    <definedName name="SCOPE_3_DR5_4">"#REF!"</definedName>
    <definedName name="SCOPE_3_DR6">#REF!</definedName>
    <definedName name="SCOPE_3_DR6_4">"#REF!"</definedName>
    <definedName name="SCOPE_3_DR7">#REF!</definedName>
    <definedName name="SCOPE_3_DR7_4">"#REF!"</definedName>
    <definedName name="SCOPE_3_DR8">#REF!</definedName>
    <definedName name="SCOPE_3_DR8_4">"#REF!"</definedName>
    <definedName name="SCOPE_3_DR9">#REF!</definedName>
    <definedName name="SCOPE_3_DR9_4">"#REF!"</definedName>
    <definedName name="SCOPE_3_LD">#REF!</definedName>
    <definedName name="SCOPE_3_LD_4">"#REF!"</definedName>
    <definedName name="SCOPE_3_PRT">#REF!</definedName>
    <definedName name="SCOPE_3_PRT_4">"#REF!"</definedName>
    <definedName name="SCOPE_4">"#REF!"</definedName>
    <definedName name="SCOPE_4_LD">#REF!</definedName>
    <definedName name="SCOPE_4_LD_4">"#REF!"</definedName>
    <definedName name="SCOPE_4_PRT">'[25]4'!$Z$27:$AC$31,'[25]4'!$F$14:$I$20,P1_SCOPE_4_PRT,P2_SCOPE_4_PRT</definedName>
    <definedName name="SCOPE_5_LD">#REF!</definedName>
    <definedName name="SCOPE_5_LD_4">"#REF!"</definedName>
    <definedName name="SCOPE_5_PRT">'[25]5'!$Z$27:$AC$31,'[25]5'!$F$14:$I$21,P1_SCOPE_5_PRT,P2_SCOPE_5_PRT</definedName>
    <definedName name="SCOPE_6">#REF!</definedName>
    <definedName name="SCOPE_CORR">#REF!,#REF!,#REF!,#REF!,#REF!,P1_SCOPE_CORR,P2_SCOPE_CORR</definedName>
    <definedName name="SCOPE_CORR_4">"#REF!,#REF!,#REF!,#REF!,#REF!,P1_SCOPE_CORR,P2_SCOPE_CORR"</definedName>
    <definedName name="SCOPE_CORR_5">"#REF!,#REF!,#REF!,#REF!,#REF!,'Расчет ср тарифов для БП'!P1_SCOPE_CORR,'Расчет ср тарифов для БП'!P2_SCOPE_CORR"</definedName>
    <definedName name="SCOPE_CPR">#REF!</definedName>
    <definedName name="SCOPE_CPR_5">"#REF!"</definedName>
    <definedName name="SCOPE_DATA_CNG">#REF!,#REF!,#REF!</definedName>
    <definedName name="SCOPE_DOP">[26]Регионы!#REF!,[0]!P1_SCOPE_DOP</definedName>
    <definedName name="SCOPE_DOP_4">#N/A</definedName>
    <definedName name="SCOPE_DOP_5">#N/A</definedName>
    <definedName name="SCOPE_DOP2">#REF!,#REF!,#REF!,#REF!,#REF!,#REF!</definedName>
    <definedName name="SCOPE_DOP2_5">"#REF!,#REF!,#REF!,#REF!,#REF!,#REF!"</definedName>
    <definedName name="SCOPE_DOP3">#REF!,#REF!,#REF!,#REF!,#REF!,#REF!</definedName>
    <definedName name="SCOPE_DOP3_5">"#REF!,#REF!,#REF!,#REF!,#REF!,#REF!"</definedName>
    <definedName name="SCOPE_ESOLD">#REF!</definedName>
    <definedName name="SCOPE_ESOLD_4">"#REF!"</definedName>
    <definedName name="SCOPE_ETALON">#REF!</definedName>
    <definedName name="SCOPE_ETALON_4">"#REF!"</definedName>
    <definedName name="SCOPE_ETALON2">#REF!</definedName>
    <definedName name="SCOPE_F1_PRT">'[25]Ф-1 (для АО-энерго)'!$D$86:$E$95,P1_SCOPE_F1_PRT,P2_SCOPE_F1_PRT,P3_SCOPE_F1_PRT,P4_SCOPE_F1_PRT</definedName>
    <definedName name="SCOPE_F2_LD1">#REF!</definedName>
    <definedName name="SCOPE_F2_LD1_4">"#REF!"</definedName>
    <definedName name="SCOPE_F2_LD2">#REF!</definedName>
    <definedName name="SCOPE_F2_LD2_4">"#REF!"</definedName>
    <definedName name="SCOPE_F2_PRT">'[25]Ф-2 (для АО-энерго)'!$C$5:$D$5,'[25]Ф-2 (для АО-энерго)'!$C$52:$C$57,'[25]Ф-2 (для АО-энерго)'!$D$57:$G$57,P1_SCOPE_F2_PRT,P2_SCOPE_F2_PRT</definedName>
    <definedName name="SCOPE_FLOAD">#REF!,P1_SCOPE_FLOAD</definedName>
    <definedName name="SCOPE_FLOAD_4">"#REF!,P1_SCOPE_FLOAD"</definedName>
    <definedName name="SCOPE_FOR_LOAD">#REF!</definedName>
    <definedName name="SCOPE_FOR_LOAD_01">#REF!</definedName>
    <definedName name="SCOPE_FORM46_EE1">#REF!</definedName>
    <definedName name="SCOPE_FORM46_EE1_4">"#REF!"</definedName>
    <definedName name="SCOPE_FORM46_EE1_ZAG_KOD_4">#N/A</definedName>
    <definedName name="SCOPE_FRML">#REF!,#REF!,P1_SCOPE_FRML</definedName>
    <definedName name="SCOPE_FRML_4">"#REF!,#REF!,P1_SCOPE_FRML"</definedName>
    <definedName name="SCOPE_FST7">#REF!,#REF!,#REF!,#REF!,P1_SCOPE_FST7</definedName>
    <definedName name="SCOPE_FST7_4">"#REF!,#REF!,#REF!,#REF!,P1_SCOPE_FST7"</definedName>
    <definedName name="SCOPE_FST7_5">"#REF!,#REF!,#REF!,#REF!,'Расчет ср тарифов для БП'!P1_SCOPE_FST7"</definedName>
    <definedName name="SCOPE_FUEL_ET">#REF!</definedName>
    <definedName name="SCOPE_FULL_LOAD">P16_SCOPE_FULL_LOAD,P17_SCOPE_FULL_LOAD</definedName>
    <definedName name="SCOPE_IND">#REF!,#REF!,P1_SCOPE_IND,P2_SCOPE_IND,P3_SCOPE_IND,P4_SCOPE_IND</definedName>
    <definedName name="SCOPE_IND_4">"#REF!,#REF!,P1_SCOPE_IND,P2_SCOPE_IND,P3_SCOPE_IND,P4_SCOPE_IND"</definedName>
    <definedName name="SCOPE_IND_5">"#REF!,#REF!,'Расчет ср тарифов для БП'!P1_SCOPE_IND,'Расчет ср тарифов для БП'!P2_SCOPE_IND,'Расчет ср тарифов для БП'!P3_SCOPE_IND,'Расчет ср тарифов для БП'!P4_SCOPE_IND"</definedName>
    <definedName name="SCOPE_IND1">#REF!</definedName>
    <definedName name="SCOPE_IND2">#REF!,#REF!,#REF!,P1_SCOPE_IND2,P2_SCOPE_IND2,P3_SCOPE_IND2,P4_SCOPE_IND2</definedName>
    <definedName name="SCOPE_IND2_4">"#REF!,#REF!,#REF!,P1_SCOPE_IND2,P2_SCOPE_IND2,P3_SCOPE_IND2,P4_SCOPE_IND2"</definedName>
    <definedName name="SCOPE_IND2_5">"#REF!,#REF!,#REF!,'Расчет ср тарифов для БП'!P1_SCOPE_IND2,'Расчет ср тарифов для БП'!P2_SCOPE_IND2,'Расчет ср тарифов для БП'!P3_SCOPE_IND2,'Расчет ср тарифов для БП'!P4_SCOPE_IND2"</definedName>
    <definedName name="scope_ld">#REF!</definedName>
    <definedName name="SCOPE_LOAD">#REF!</definedName>
    <definedName name="SCOPE_LOAD_FUEL">#REF!</definedName>
    <definedName name="SCOPE_LOAD1">#REF!</definedName>
    <definedName name="SCOPE_LOAD2">'[31]Стоимость ЭЭ'!$G$111:$AN$113,'[31]Стоимость ЭЭ'!$G$93:$AN$95,'[31]Стоимость ЭЭ'!$G$51:$AN$53</definedName>
    <definedName name="SCOPE_LOAD3">#REF!</definedName>
    <definedName name="SCOPE_LOAD4">#REF!</definedName>
    <definedName name="SCOPE_MO">[32]Справочники!$K$6:$K$742,[32]Справочники!#REF!</definedName>
    <definedName name="SCOPE_MUPS">[32]Свод!#REF!,[32]Свод!#REF!</definedName>
    <definedName name="SCOPE_MUPS_NAMES">[32]Свод!#REF!,[32]Свод!#REF!</definedName>
    <definedName name="SCOPE_NALOG">[33]Справочники!$R$3:$R$4</definedName>
    <definedName name="SCOPE_NET_DATE">#REF!,#REF!,#REF!,P1_SCOPE_NET_DATE</definedName>
    <definedName name="SCOPE_NET_NVV">#REF!,P1_SCOPE_NET_NVV</definedName>
    <definedName name="SCOPE_NOTIND">P1_SCOPE_NOTIND,P2_SCOPE_NOTIND,P3_SCOPE_NOTIND,P4_SCOPE_NOTIND,P5_SCOPE_NOTIND,P6_SCOPE_NOTIND,P7_SCOPE_NOTIND,P8_SCOPE_NOTIND</definedName>
    <definedName name="SCOPE_NotInd2">P4_SCOPE_NotInd2,P5_SCOPE_NotInd2,P6_SCOPE_NotInd2,P7_SCOPE_NotInd2</definedName>
    <definedName name="SCOPE_NotInd3">#REF!,#REF!,#REF!,P1_SCOPE_NotInd3,P2_SCOPE_NotInd3</definedName>
    <definedName name="SCOPE_NotInd3_4">"#REF!,#REF!,#REF!,P1_SCOPE_NotInd3,P2_SCOPE_NotInd3"</definedName>
    <definedName name="SCOPE_NotInd3_5">"#REF!,#REF!,#REF!,'Расчет ср тарифов для БП'!P1_SCOPE_NotInd3,'Расчет ср тарифов для БП'!P2_SCOPE_NotInd3"</definedName>
    <definedName name="SCOPE_ORE">#REF!</definedName>
    <definedName name="SCOPE_OUTD">[17]FST5!$G$23:$G$30,[17]FST5!$G$32:$G$35,[17]FST5!$G$37,[17]FST5!$G$39:$G$45,[17]FST5!$G$47,[17]FST5!$G$49,[17]FST5!$G$5:$G$21</definedName>
    <definedName name="SCOPE_PER_LD">#REF!</definedName>
    <definedName name="SCOPE_PER_LD_4">"#REF!"</definedName>
    <definedName name="SCOPE_PER_PRT">#N/A</definedName>
    <definedName name="SCOPE_PRD">#REF!</definedName>
    <definedName name="SCOPE_PRD_ET">#REF!</definedName>
    <definedName name="SCOPE_PRD_ET2">#REF!</definedName>
    <definedName name="SCOPE_PRIM">#REF!,#REF!,#REF!,#REF!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AB1">#REF!</definedName>
    <definedName name="SCOPE_RAB2">#REF!</definedName>
    <definedName name="SCOPE_REGIONS">#REF!</definedName>
    <definedName name="SCOPE_REGLD">#REF!</definedName>
    <definedName name="SCOPE_REGLD_4">"#REF!"</definedName>
    <definedName name="SCOPE_REGS">#REF!,#REF!,#REF!,P1_SCOPE_REGS</definedName>
    <definedName name="SCOPE_RG">#REF!</definedName>
    <definedName name="SCOPE_SAVE2">#REF!,#REF!,#REF!,#REF!,#REF!,P1_SCOPE_SAVE2,P2_SCOPE_SAVE2</definedName>
    <definedName name="SCOPE_SAVE2_4">"#REF!,#REF!,#REF!,#REF!,#REF!,P1_SCOPE_SAVE2,P2_SCOPE_SAVE2"</definedName>
    <definedName name="SCOPE_SAVE2_5">"#REF!,#REF!,#REF!,#REF!,#REF!,'Расчет ср тарифов для БП'!P1_SCOPE_SAVE2,'Расчет ср тарифов для БП'!P2_SCOPE_SAVE2"</definedName>
    <definedName name="SCOPE_SBTLD">#REF!</definedName>
    <definedName name="SCOPE_SBTLD_4">"#REF!"</definedName>
    <definedName name="SCOPE_SETLD">#REF!</definedName>
    <definedName name="SCOPE_SETLD_4">"#REF!"</definedName>
    <definedName name="SCOPE_SPR_ET">#REF!</definedName>
    <definedName name="SCOPE_SPR_PRT">[25]Справочники!$D$21:$J$22,[25]Справочники!$E$13:$I$14,[25]Справочники!$F$27:$H$28</definedName>
    <definedName name="SCOPE_SS">#REF!,#REF!,#REF!,#REF!,#REF!,#REF!</definedName>
    <definedName name="SCOPE_SS_5">"#REF!,#REF!,#REF!,#REF!,#REF!,#REF!"</definedName>
    <definedName name="SCOPE_SS2">#REF!</definedName>
    <definedName name="SCOPE_SS2_5">"#REF!"</definedName>
    <definedName name="SCOPE_SV_LD1">#REF!,#REF!,#REF!,#REF!,#REF!,P1_SCOPE_SV_LD1</definedName>
    <definedName name="SCOPE_SV_LD1_4">"#REF!,#REF!,#REF!,#REF!,#REF!,P1_SCOPE_SV_LD1"</definedName>
    <definedName name="SCOPE_SV_LD1_5">"#REF!,#REF!,#REF!,#REF!,#REF!,'Расчет ср тарифов для БП'!P1_SCOPE_SV_LD1"</definedName>
    <definedName name="SCOPE_SV_LD2">#REF!</definedName>
    <definedName name="SCOPE_SV_LD2_5">"#REF!"</definedName>
    <definedName name="SCOPE_SV_PRT">P1_SCOPE_SV_PRT,P2_SCOPE_SV_PRT,P3_SCOPE_SV_PRT</definedName>
    <definedName name="SCOPE_SYS_B">#REF!</definedName>
    <definedName name="SCOPE_TAR_B">#REF!,#REF!,#REF!</definedName>
    <definedName name="SCOPE_TAR_REG">#REF!,#REF!,#REF!,#REF!,#REF!</definedName>
    <definedName name="SCOPE_TAR_SAVE">#REF!,#REF!</definedName>
    <definedName name="SCOPE_TAR_SAVE_B">#REF!</definedName>
    <definedName name="SCOPE_TAR_SYS">#REF!</definedName>
    <definedName name="SCOPE_TP">[17]FST5!$L$12:$L$23,[17]FST5!$L$5:$L$8</definedName>
    <definedName name="SCOPE10">#REF!</definedName>
    <definedName name="SCOPE10_4">"#REF!"</definedName>
    <definedName name="SCOPE11">#REF!</definedName>
    <definedName name="SCOPE11_4">"#REF!"</definedName>
    <definedName name="SCOPE12">#REF!</definedName>
    <definedName name="SCOPE12_4">"#REF!"</definedName>
    <definedName name="SCOPE2">#REF!</definedName>
    <definedName name="SCOPE2_4">"#REF!"</definedName>
    <definedName name="SCOPE3">#REF!</definedName>
    <definedName name="SCOPE3_4">"#REF!"</definedName>
    <definedName name="SCOPE4">#REF!</definedName>
    <definedName name="SCOPE4_4">"#REF!"</definedName>
    <definedName name="SCOPE5">#REF!</definedName>
    <definedName name="SCOPE5_4">"#REF!"</definedName>
    <definedName name="SCOPE6">#REF!</definedName>
    <definedName name="SCOPE6_4">"#REF!"</definedName>
    <definedName name="SCOPE7">#REF!</definedName>
    <definedName name="SCOPE7_4">"#REF!"</definedName>
    <definedName name="SCOPE8">#REF!</definedName>
    <definedName name="SCOPE8_4">"#REF!"</definedName>
    <definedName name="SCOPE9">#REF!</definedName>
    <definedName name="SCOPE9_4">"#REF!"</definedName>
    <definedName name="sdf">#REF!</definedName>
    <definedName name="sdfdgfg">[7]!sdfdgfg</definedName>
    <definedName name="sdfdgfjhjk">[7]!sdfdgfjhjk</definedName>
    <definedName name="sdfdgghfj">[7]!sdfdgghfj</definedName>
    <definedName name="sdfgdfgj">[7]!sdfgdfgj</definedName>
    <definedName name="sdhsfj">[9]!sdhsfj</definedName>
    <definedName name="sds">[9]!sds</definedName>
    <definedName name="sdsdfsf">[7]!sdsdfsf</definedName>
    <definedName name="SENSTAB1">[3]MAIN!$A$1344:$C$1351</definedName>
    <definedName name="SENSTAB2">[3]MAIN!$A$1355:$H$1360</definedName>
    <definedName name="SEP">#REF!</definedName>
    <definedName name="SEP_4">"#REF!"</definedName>
    <definedName name="SET">#REF!</definedName>
    <definedName name="SET_ET">#REF!</definedName>
    <definedName name="SET_ET_4">"#REF!"</definedName>
    <definedName name="SET_PROT">#REF!,#REF!,#REF!,#REF!,#REF!,P1_SET_PROT</definedName>
    <definedName name="SET_PROT_4">"#REF!,#REF!,#REF!,#REF!,#REF!,P1_SET_PROT"</definedName>
    <definedName name="SET_PRT">#REF!,#REF!,#REF!,#REF!,P1_SET_PRT</definedName>
    <definedName name="SET_PRT_4">"#REF!,#REF!,#REF!,#REF!,P1_SET_PRT"</definedName>
    <definedName name="SETcom">#REF!</definedName>
    <definedName name="SETcom_4">"#REF!"</definedName>
    <definedName name="sfdfdghfj">[7]!sfdfdghfj</definedName>
    <definedName name="sfdfghfghj">[7]!sfdfghfghj</definedName>
    <definedName name="sfdgfdghj">[7]!sfdgfdghj</definedName>
    <definedName name="sfghsfjsfjsf">[9]!sfghsfjsfjsf</definedName>
    <definedName name="sfh">[9]!sfh</definedName>
    <definedName name="sfhsfjsjsj">[9]!sfhsfjsjsj</definedName>
    <definedName name="Shares">'[8]6'!#REF!</definedName>
    <definedName name="Sheet2?prefix?">"H"</definedName>
    <definedName name="size">#REF!</definedName>
    <definedName name="SKQnt">[11]Параметры!$B$4</definedName>
    <definedName name="SLT_Purch1">'[8]16'!#REF!</definedName>
    <definedName name="SmetaList">[34]Лист!#REF!</definedName>
    <definedName name="social">[3]MAIN!$F$627:$AJ$627</definedName>
    <definedName name="SP_OPT">#REF!</definedName>
    <definedName name="SP_OPT_4">"#REF!"</definedName>
    <definedName name="SP_OPT_ET_4">#N/A</definedName>
    <definedName name="SP_ROZN">#REF!</definedName>
    <definedName name="SP_ROZN_4">"#REF!"</definedName>
    <definedName name="SP_ROZN_ET_4">#N/A</definedName>
    <definedName name="SP_SC_1">#REF!</definedName>
    <definedName name="SP_SC_1_4">"#REF!"</definedName>
    <definedName name="SP_SC_2">#REF!</definedName>
    <definedName name="SP_SC_2_4">"#REF!"</definedName>
    <definedName name="SP_SC_3">#REF!</definedName>
    <definedName name="SP_SC_3_4">"#REF!"</definedName>
    <definedName name="SP_SC_4">#REF!</definedName>
    <definedName name="SP_SC_4_4">"#REF!"</definedName>
    <definedName name="SP_SC_5">#REF!</definedName>
    <definedName name="SP_SC_5_4">"#REF!"</definedName>
    <definedName name="SP_ST_OPT_4">#N/A</definedName>
    <definedName name="SP_ST_ROZN_4">#N/A</definedName>
    <definedName name="SPAYB">[3]MAIN!$D$1000</definedName>
    <definedName name="SPR_ET_4">#N/A</definedName>
    <definedName name="SPR_GES_ET">#REF!</definedName>
    <definedName name="SPR_GRES_ET">#REF!</definedName>
    <definedName name="SPR_OTH_ET">#REF!</definedName>
    <definedName name="SPR_PROT">#REF!,#REF!</definedName>
    <definedName name="SPR_PROT_4">"#REF!,#REF!"</definedName>
    <definedName name="SPR_SCOPE">#REF!</definedName>
    <definedName name="SPR_SCOPE_4">"#REF!"</definedName>
    <definedName name="SPR_TES_ET">#REF!</definedName>
    <definedName name="SPRAV_PROT">[32]Справочники!$E$6,[32]Справочники!$D$11:$D$902,[32]Справочники!$E$3</definedName>
    <definedName name="sq">#REF!</definedName>
    <definedName name="ss">[9]!ss</definedName>
    <definedName name="ST_loans_o">'[8]14'!#REF!</definedName>
    <definedName name="SUMMBLOCK">[3]MAIN!$A$1211:$AL$1241</definedName>
    <definedName name="SYS">#REF!,#REF!,P1_SYS</definedName>
    <definedName name="T0?axis?ПРД?РЕГ">#REF!</definedName>
    <definedName name="T0?Copy1">#REF!</definedName>
    <definedName name="T0?Copy2">#REF!</definedName>
    <definedName name="T0?Copy3">#REF!</definedName>
    <definedName name="T0?Copy4">#REF!</definedName>
    <definedName name="T0?item_ext?РОСТ">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.1">#REF!</definedName>
    <definedName name="T0?L26.2">#REF!</definedName>
    <definedName name="T0?L27.1">#REF!</definedName>
    <definedName name="T0?L27.2">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#REF!</definedName>
    <definedName name="T0?Table">#REF!</definedName>
    <definedName name="T0?Title">#REF!</definedName>
    <definedName name="T0?unit?МКВТЧ">#REF!</definedName>
    <definedName name="T0?unit?РУБ.МВТ.МЕС">#REF!</definedName>
    <definedName name="T0?unit?РУБ.ТКВТЧ">#REF!</definedName>
    <definedName name="T0?unit?ТГКАЛ">#REF!</definedName>
    <definedName name="T0_Copy1">#REF!</definedName>
    <definedName name="T1?axis?R?ОРГ">#REF!</definedName>
    <definedName name="T1?axis?R?ОРГ?">#REF!</definedName>
    <definedName name="T1?axis?ПРД?РЕГ">#REF!</definedName>
    <definedName name="T1?axis?ПРД2?2005">P1_T1?axis?ПРД2?2005,P2_T1?axis?ПРД2?2005,P3_T1?axis?ПРД2?2005</definedName>
    <definedName name="T1?axis?ПРД2?2006">P1_T1?axis?ПРД2?2006,P2_T1?axis?ПРД2?2006,P3_T1?axis?ПРД2?2006</definedName>
    <definedName name="T1?Fuel_type">#REF!,#REF!,#REF!,#REF!,#REF!,#REF!,#REF!,#REF!,#REF!,#REF!,P1_T1?Fuel_type</definedName>
    <definedName name="T1?item_ext?РОСТ">#REF!</definedName>
    <definedName name="T1?L1">#REF!</definedName>
    <definedName name="T1?L1.1.1">P1_T1?L1.1.1,P2_T1?L1.1.1,P3_T1?L1.1.1</definedName>
    <definedName name="T1?L1.1.1.1">P1_T1?L1.1.1.1,P2_T1?L1.1.1.1,P3_T1?L1.1.1.1</definedName>
    <definedName name="T1?L1.1.2">P2_T1?L1.1.2,P3_T1?L1.1.2</definedName>
    <definedName name="T1?L1.1.2.1">P1_T1?L1.1.2.1,P2_T1?L1.1.2.1,P3_T1?L1.1.2.1</definedName>
    <definedName name="T1?L1.1.2.1.1">#REF!,#REF!,#REF!,#REF!,P1_T1?L1.1.2.1.1,P2_T1?L1.1.2.1.1,P3_T1?L1.1.2.1.1</definedName>
    <definedName name="T1?L1.1.2.1.2">#REF!,#REF!,#REF!,#REF!,P1_T1?L1.1.2.1.2,P2_T1?L1.1.2.1.2,P3_T1?L1.1.2.1.2</definedName>
    <definedName name="T1?L1.1.2.1.3">#REF!,#REF!,#REF!,#REF!,P1_T1?L1.1.2.1.3,P2_T1?L1.1.2.1.3,P3_T1?L1.1.2.1.3</definedName>
    <definedName name="T1?L1.1.2.2">P1_T1?L1.1.2.2,P2_T1?L1.1.2.2,P3_T1?L1.1.2.2</definedName>
    <definedName name="T1?L1.1.2.3">P1_T1?L1.1.2.3,P2_T1?L1.1.2.3,P3_T1?L1.1.2.3</definedName>
    <definedName name="T1?L1.1.2.4">P1_T1?L1.1.2.4,P2_T1?L1.1.2.4,P3_T1?L1.1.2.4</definedName>
    <definedName name="T1?L1.1.2.5">P1_T1?L1.1.2.5,P2_T1?L1.1.2.5,P3_T1?L1.1.2.5</definedName>
    <definedName name="T1?L1.1.2.6">P1_T1?L1.1.2.6,P2_T1?L1.1.2.6,P3_T1?L1.1.2.6</definedName>
    <definedName name="T1?L1.1.2.7">P1_T1?L1.1.2.7,P2_T1?L1.1.2.7,P3_T1?L1.1.2.7</definedName>
    <definedName name="T1?L1.1.2.7.1">P1_T1?L1.1.2.7.1,P2_T1?L1.1.2.7.1,P3_T1?L1.1.2.7.1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M1">#REF!,#REF!,#REF!,#REF!,#REF!,#REF!,#REF!,#REF!,#REF!,P1_T1?M1,P2_T1?M1,P3_T1?M1</definedName>
    <definedName name="T1?M2">#REF!,#REF!,#REF!,#REF!,#REF!,#REF!,#REF!,#REF!,#REF!,P1_T1?M2,P2_T1?M2,P3_T1?M2</definedName>
    <definedName name="T1?Name">#REF!</definedName>
    <definedName name="T1?Table">#REF!</definedName>
    <definedName name="T1?Title">#REF!</definedName>
    <definedName name="T1?unit?ГКАЛ">P1_T1?unit?ГКАЛ,P2_T1?unit?ГКАЛ,P3_T1?unit?ГКАЛ,P4_T1?unit?ГКАЛ,P5_T1?unit?ГКАЛ,P6_T1?unit?ГКАЛ</definedName>
    <definedName name="T1?unit?МВТ">#REF!</definedName>
    <definedName name="T1?unit?ПРЦ">#REF!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>P4_T1?unit?РУБ.ТОНН,P5_T1?unit?РУБ.ТОНН</definedName>
    <definedName name="T1?unit?СТР">P2_T1?unit?СТР,P3_T1?unit?СТР,P4_T1?unit?СТР,P5_T1?unit?СТР,P6_T1?unit?СТР</definedName>
    <definedName name="T1?unit?ТОНН">#REF!,#REF!,#REF!,#REF!,#REF!,#REF!,P1_T1?unit?ТОНН,P2_T1?unit?ТОНН,P3_T1?unit?ТОНН,P4_T1?unit?ТОНН</definedName>
    <definedName name="T1?unit?ТРУБ">P11_T1?unit?ТРУБ,P12_T1?unit?ТРУБ,P13_T1?unit?ТРУБ</definedName>
    <definedName name="T1_">#REF!</definedName>
    <definedName name="T1_2_Copy">#REF!</definedName>
    <definedName name="T1_Add_Town">#REF!</definedName>
    <definedName name="T1_Copy">#REF!</definedName>
    <definedName name="T1_Protect">P15_T1_Protect,P16_T1_Protect,P17_T1_Protect,P18_T1_Protect,P19_T1_Protect</definedName>
    <definedName name="T1_Unprotected">#REF!,#REF!,#REF!,#REF!,#REF!,#REF!,#REF!,#REF!</definedName>
    <definedName name="T10?axis?ПРД?РЕГ">#REF!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Copy1">#REF!</definedName>
    <definedName name="T10_Copy2">#REF!</definedName>
    <definedName name="T10_Copy3">#REF!</definedName>
    <definedName name="T10_Copy4">#REF!</definedName>
    <definedName name="T10_ET_4">#N/A</definedName>
    <definedName name="T10_OPT">#REF!</definedName>
    <definedName name="T10_OPT_4">"#REF!"</definedName>
    <definedName name="T10_ROZN">#REF!</definedName>
    <definedName name="T10_ROZN_4">"#REF!"</definedName>
    <definedName name="T11?Data">#N/A</definedName>
    <definedName name="T12?axis?R?ДОГОВОР">#REF!</definedName>
    <definedName name="T12?axis?R?ДОГОВОР?">#REF!</definedName>
    <definedName name="T12?axis?ПРД?РЕГ">#REF!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3">#REF!</definedName>
    <definedName name="T12?Name">#REF!</definedName>
    <definedName name="T12?Table">#REF!</definedName>
    <definedName name="T12?Title">#REF!</definedName>
    <definedName name="T12?unit?ПРЦ">#REF!</definedName>
    <definedName name="T12_Copy">#REF!</definedName>
    <definedName name="T13?axis?ПРД?РЕГ">#REF!</definedName>
    <definedName name="T13?item_ext?РОСТ">#REF!</definedName>
    <definedName name="T13?L1.1">#REF!</definedName>
    <definedName name="T13?L1.2">#REF!</definedName>
    <definedName name="T13?L2">#REF!</definedName>
    <definedName name="T13?L2.1">#REF!</definedName>
    <definedName name="T13?L2.1.1">#REF!</definedName>
    <definedName name="T13?L2.1.2">#REF!</definedName>
    <definedName name="T13?L2.2">#REF!</definedName>
    <definedName name="T13?L2.2.1">#REF!</definedName>
    <definedName name="T13?L2.2.2">#REF!</definedName>
    <definedName name="T13?L3">#REF!</definedName>
    <definedName name="T13?L4">#REF!</definedName>
    <definedName name="T13?Name">#REF!</definedName>
    <definedName name="T13?Table">#REF!</definedName>
    <definedName name="T13?Title">#REF!</definedName>
    <definedName name="T13?unit?МКВТЧ">#REF!</definedName>
    <definedName name="T13?unit?ПРЦ">#REF!</definedName>
    <definedName name="T13?unit?ТГКАЛ">#REF!</definedName>
    <definedName name="T14?axis?R?ВРАС">#REF!</definedName>
    <definedName name="T14?axis?R?ВРАС?">#REF!</definedName>
    <definedName name="T14?axis?ПРД?РЕГ">#REF!</definedName>
    <definedName name="T14?item_ext?РОСТ">#REF!</definedName>
    <definedName name="T14?L2">#REF!</definedName>
    <definedName name="T14?Name">#REF!</definedName>
    <definedName name="T14?Table">#REF!</definedName>
    <definedName name="T14?Title">#REF!</definedName>
    <definedName name="T14_Copy">#REF!</definedName>
    <definedName name="T15?Columns">#REF!</definedName>
    <definedName name="T15?ItemComments">#REF!</definedName>
    <definedName name="T15?Items">#REF!</definedName>
    <definedName name="T15?Scope">#REF!</definedName>
    <definedName name="T15?ВРАС">#REF!</definedName>
    <definedName name="T15_Protect">'[35]15'!$E$25:$I$29,'[35]15'!$E$31:$I$34,'[35]15'!$E$36:$I$38,'[35]15'!$E$42:$I$43,'[35]15'!$E$9:$I$17,'[35]15'!$B$36:$B$38,'[35]15'!$E$19:$I$21</definedName>
    <definedName name="T16?axis?R?ДОГОВОР?_4">#N/A</definedName>
    <definedName name="T16?axis?R?ДОГОВОР_4">#N/A</definedName>
    <definedName name="T16?axis?R?ОРГ">#REF!</definedName>
    <definedName name="T16?axis?R?ОРГ?">#REF!</definedName>
    <definedName name="T16?axis?ПРД?РЕГ">#REF!</definedName>
    <definedName name="T16?Columns">#REF!</definedName>
    <definedName name="T16?Data">#REF!</definedName>
    <definedName name="T16?item_ext?РОСТ">#REF!</definedName>
    <definedName name="T16?ItemComments">#REF!</definedName>
    <definedName name="T16?Items">#REF!</definedName>
    <definedName name="T16?L1.x_4">#N/A</definedName>
    <definedName name="T16?L1_4">#N/A</definedName>
    <definedName name="T16?L2">#REF!</definedName>
    <definedName name="T16?Name">#REF!</definedName>
    <definedName name="T16?Scope">#REF!</definedName>
    <definedName name="T16?Table">#REF!</definedName>
    <definedName name="T16?Title">#REF!</definedName>
    <definedName name="T16?unit?ПРЦ">#REF!</definedName>
    <definedName name="T16?unit?ТРУБ">#REF!</definedName>
    <definedName name="T16?Units">#REF!</definedName>
    <definedName name="T16_Copy">#REF!</definedName>
    <definedName name="T16_Copy2">#REF!</definedName>
    <definedName name="T16_Protect">#REF!,#REF!,[0]!P1_T16_Protect</definedName>
    <definedName name="T17.1?axis?C?НП?">#REF!</definedName>
    <definedName name="T17.1?axis?ПРД?БАЗ">#REF!</definedName>
    <definedName name="T17.1?axis?ПРД?РЕГ">#REF!</definedName>
    <definedName name="T17.1?Name">#REF!</definedName>
    <definedName name="T17.1?Table">#REF!</definedName>
    <definedName name="T17.1?Title">#REF!</definedName>
    <definedName name="T17.1_Copy">#REF!</definedName>
    <definedName name="T17.1_Protect">'[35]17.1'!$D$14:$F$17,'[35]17.1'!$D$19:$F$22,'[35]17.1'!$I$9:$I$12,'[35]17.1'!$I$14:$I$17,'[35]17.1'!$I$19:$I$22,'[35]17.1'!$D$9:$F$12</definedName>
    <definedName name="T17?axis?ПРД?РЕГ">#REF!</definedName>
    <definedName name="T17?Data">#REF!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'[22]29'!$M$26:$M$33,'[22]29'!$P$26:$P$33,'[22]29'!$G$52:$G$59,'[22]29'!$J$52:$J$59,'[22]29'!$M$52:$M$59,'[22]29'!$P$52:$P$59,'[22]29'!$G$26:$G$33,'[22]29'!$J$26:$J$33</definedName>
    <definedName name="T17?unit?РУБ.ГКАЛ">'[22]29'!$O$18:$O$25,P1_T17?unit?РУБ.ГКАЛ,P2_T17?unit?РУБ.ГКАЛ</definedName>
    <definedName name="T17?unit?РУБ.ГКАЛ_4">#N/A</definedName>
    <definedName name="T17?unit?ТГКАЛ">'[22]29'!$P$18:$P$25,P1_T17?unit?ТГКАЛ,P2_T17?unit?ТГКАЛ</definedName>
    <definedName name="T17?unit?ТГКАЛ_4">#N/A</definedName>
    <definedName name="T17?unit?ТРУБ">#REF!</definedName>
    <definedName name="T17?unit?ТРУБ.ГКАЛЧ.МЕС">'[22]29'!$L$26:$L$33,'[22]29'!$O$26:$O$33,'[22]29'!$F$52:$F$59,'[22]29'!$I$52:$I$59,'[22]29'!$L$52:$L$59,'[22]29'!$O$52:$O$59,'[22]29'!$F$26:$F$33,'[22]29'!$I$26:$I$33</definedName>
    <definedName name="T17?unit?ЧДН">#REF!</definedName>
    <definedName name="T17?unit?ЧЕЛ">#REF!</definedName>
    <definedName name="T17_Protect">'[35]21.3'!$E$54:$I$57,'[35]21.3'!$E$10:$I$10,P1_T17_Protect</definedName>
    <definedName name="T17_Protection">P2_T17_Protection,P3_T17_Protection,P4_T17_Protection,P5_T17_Protection,[0]!P6_T17_Protection</definedName>
    <definedName name="T18.1?Data">P1_T18.1?Data,P2_T18.1?Data</definedName>
    <definedName name="T18.1?Data_4">#N/A</definedName>
    <definedName name="T18.2?item_ext?СБЫТ">'[35]18.2'!#REF!,'[35]18.2'!#REF!</definedName>
    <definedName name="T18.2?ВРАС">'[35]18.2'!$B$35:$B$38,'[35]18.2'!$B$28:$B$31</definedName>
    <definedName name="T18.2_Protect">'[35]18.2'!$F$58:$J$59,'[35]18.2'!$F$62:$J$62,'[35]18.2'!$F$64:$J$67,'[35]18.2'!$F$6:$J$8,[0]!P1_T18.2_Protect</definedName>
    <definedName name="T19.1.1?Data">P1_T19.1.1?Data,P2_T19.1.1?Data</definedName>
    <definedName name="T19.1.1?Data_4">#N/A</definedName>
    <definedName name="T19.1.2?Data">P1_T19.1.2?Data,P2_T19.1.2?Data</definedName>
    <definedName name="T19.1.2?Data_4">#N/A</definedName>
    <definedName name="T19.2?Data">P1_T19.2?Data,P2_T19.2?Data</definedName>
    <definedName name="T19.2?Data_4">#N/A</definedName>
    <definedName name="T19?Data">'[22]19'!$J$8:$M$16,'[22]19'!$C$8:$H$16</definedName>
    <definedName name="T19_Protection">'[22]19'!$E$13:$H$13,'[22]19'!$E$15:$H$15,'[22]19'!$J$8:$M$11,'[22]19'!$J$13:$M$13,'[22]19'!$J$15:$M$15,'[22]19'!$E$4:$H$4,'[22]19'!$J$4:$M$4,'[22]19'!$E$8:$H$11</definedName>
    <definedName name="T2.1?Data">#N/A</definedName>
    <definedName name="T2.1?Protection">P6_T2.1?Protection</definedName>
    <definedName name="T2.1?Protection_4">"'рт-передача'!p6_t2.1?protection"</definedName>
    <definedName name="T2.2?Protection">P3_T2.2?Protection,P4_T2.2?Protection</definedName>
    <definedName name="T2.3_Protect">'[35]2.3'!$F$30:$G$34,'[35]2.3'!$H$24:$K$28</definedName>
    <definedName name="T2?axis?C?РЕШ">#REF!,#REF!,#REF!,#REF!,#REF!,#REF!</definedName>
    <definedName name="T2?axis?C?РЕШ?">#REF!,#REF!</definedName>
    <definedName name="T2?axis?R?ОРГ">#REF!</definedName>
    <definedName name="T2?axis?R?ОРГ?">#REF!</definedName>
    <definedName name="T2?axis?ПРД?РЕГ">#REF!</definedName>
    <definedName name="T2?axis?ПРД2?2005">#REF!,#REF!</definedName>
    <definedName name="T2?axis?ПРД2?2006">#REF!,#REF!</definedName>
    <definedName name="T2?Data">#REF!</definedName>
    <definedName name="T2?item_ext?РОСТ">#REF!</definedName>
    <definedName name="T2?L1">#REF!</definedName>
    <definedName name="T2?L1.1.1">#REF!,#REF!</definedName>
    <definedName name="T2?L1.1.1.1">#REF!,#REF!</definedName>
    <definedName name="T2?L1.1.2">#REF!,#REF!</definedName>
    <definedName name="T2?L1.1.2.1">#REF!,#REF!</definedName>
    <definedName name="T2?L1.1.3">#REF!,#REF!</definedName>
    <definedName name="T2?L1.1.3.1">#REF!,#REF!</definedName>
    <definedName name="T2?L1.1.3.10">#REF!,#REF!</definedName>
    <definedName name="T2?L1.1.3.2">#REF!,#REF!</definedName>
    <definedName name="T2?L1.1.3.3">#REF!,#REF!</definedName>
    <definedName name="T2?L1.1.3.4">#REF!,#REF!</definedName>
    <definedName name="T2?L1.1.3.5">#REF!,#REF!</definedName>
    <definedName name="T2?L1.1.3.6">#REF!,#REF!</definedName>
    <definedName name="T2?L1.1.3.7">#REF!,#REF!</definedName>
    <definedName name="T2?L1.1.3.8">#REF!,#REF!</definedName>
    <definedName name="T2?L1.1.3.9">#REF!,#REF!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#REF!</definedName>
    <definedName name="T2?Protection">P1_T2?Protection,P2_T2?Protection</definedName>
    <definedName name="T2?Protection_4">#N/A</definedName>
    <definedName name="T2?Table">#REF!</definedName>
    <definedName name="T2?Title">#REF!</definedName>
    <definedName name="T2?unit?КВТЧ.ГКАЛ">#REF!</definedName>
    <definedName name="T2?unit?МКБ">#REF!,#REF!,#REF!,#REF!</definedName>
    <definedName name="T2?unit?МКУБ">#REF!,#REF!,#REF!,#REF!</definedName>
    <definedName name="T2?unit?РУБ.МКБ">#REF!,#REF!,#REF!,#REF!</definedName>
    <definedName name="T2?unit?ТРУБ">#REF!,#REF!,#REF!,#REF!</definedName>
    <definedName name="T2?unit?ТЫС.МКБ">#REF!,#REF!,#REF!,#REF!</definedName>
    <definedName name="T2_">#REF!</definedName>
    <definedName name="T2_Add_Town">#REF!</definedName>
    <definedName name="T2_Copy">#REF!</definedName>
    <definedName name="T2_DiapProt">P1_T2_DiapProt,P2_T2_DiapProt</definedName>
    <definedName name="T2_Protect">#REF!,#REF!</definedName>
    <definedName name="T2_Unprotected">#REF!,#REF!,#REF!,#REF!,#REF!,#REF!</definedName>
    <definedName name="T20?unit?МКВТЧ">'[22]20'!$C$13:$M$13,'[22]20'!$C$15:$M$19,'[22]20'!$C$8:$M$11</definedName>
    <definedName name="T20_Protect">'[35]20'!$E$13:$I$20,'[35]20'!$E$9:$I$10</definedName>
    <definedName name="T20_Protection">'[22]20'!$E$8:$H$11,P1_T20_Protection</definedName>
    <definedName name="T21.2.1?Data">P1_T21.2.1?Data,P2_T21.2.1?Data</definedName>
    <definedName name="T21.2.1?Data_4">#N/A</definedName>
    <definedName name="T21.2.2?Data">P1_T21.2.2?Data,P2_T21.2.2?Data</definedName>
    <definedName name="T21.2.2?Data_4">#N/A</definedName>
    <definedName name="T21.3?Columns">#REF!</definedName>
    <definedName name="T21.3?item_ext?СБЫТ">'[35]21.3'!#REF!,'[35]21.3'!#REF!</definedName>
    <definedName name="T21.3?ItemComments">#REF!</definedName>
    <definedName name="T21.3?Items">#REF!</definedName>
    <definedName name="T21.3?Scope">#REF!</definedName>
    <definedName name="T21.3?ВРАС">'[35]21.3'!$B$28:$B$30,'[35]21.3'!$B$48:$B$50</definedName>
    <definedName name="T21.3_Protect">'[35]21.3'!$E$19:$I$22,'[35]21.3'!$E$24:$I$25,'[35]21.3'!$B$28:$I$30,'[35]21.3'!$E$32:$I$32,'[35]21.3'!$E$35:$I$45,'[35]21.3'!$B$48:$I$50,'[35]21.3'!$E$13:$I$17</definedName>
    <definedName name="T21.4?Data">P1_T21.4?Data,P2_T21.4?Data</definedName>
    <definedName name="T21.4?Data_4">#N/A</definedName>
    <definedName name="T21?axis?R?ДОГОВОР">#REF!</definedName>
    <definedName name="T21?axis?R?ДОГОВОР?">#REF!</definedName>
    <definedName name="T21?axis?R?ПЭ">'[22]21'!$D$14:$S$16,'[22]21'!$D$26:$S$28,'[22]21'!$D$20:$S$22</definedName>
    <definedName name="T21?axis?R?ПЭ?">'[22]21'!$B$14:$B$16,'[22]21'!$B$26:$B$28,'[22]21'!$B$20:$B$22</definedName>
    <definedName name="T21?axis?ПРД?РЕГ">#REF!</definedName>
    <definedName name="T21?Data">'[22]21'!$D$14:$S$16,'[22]21'!$D$18:$S$18,'[22]21'!$D$20:$S$22,'[22]21'!$D$24:$S$24,'[22]21'!$D$26:$S$28,'[22]21'!$D$31:$S$33,'[22]21'!$D$11:$S$12</definedName>
    <definedName name="T21?item_ext?РОСТ">#REF!</definedName>
    <definedName name="T21?L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ion">P2_T21_Protection,[0]!P3_T21_Protection</definedName>
    <definedName name="T22?item_ext?ВСЕГО">'[22]22'!$E$8:$F$31,'[22]22'!$I$8:$J$31</definedName>
    <definedName name="T22?item_ext?ЭС">'[22]22'!$K$8:$L$31,'[22]22'!$G$8:$H$31</definedName>
    <definedName name="T22?L1">'[22]22'!$G$8:$G$31,'[22]22'!$I$8:$I$31,'[22]22'!$K$8:$K$31,'[22]22'!$E$8:$E$31</definedName>
    <definedName name="T22?L2">'[22]22'!$H$8:$H$31,'[22]22'!$J$8:$J$31,'[22]22'!$L$8:$L$31,'[22]22'!$F$8:$F$31</definedName>
    <definedName name="T22?unit?ГКАЛ.Ч">'[22]22'!$G$8:$G$31,'[22]22'!$I$8:$I$31,'[22]22'!$K$8:$K$31,'[22]22'!$E$8:$E$31</definedName>
    <definedName name="T22?unit?ТГКАЛ">'[22]22'!$H$8:$H$31,'[22]22'!$J$8:$J$31,'[22]22'!$L$8:$L$31,'[22]22'!$F$8:$F$31</definedName>
    <definedName name="T22_Protection">'[22]22'!$E$19:$L$23,'[22]22'!$E$25:$L$25,'[22]22'!$E$27:$L$31,'[22]22'!$E$17:$L$17</definedName>
    <definedName name="T23?axis?R?ВТОП">'[22]23'!$E$8:$P$30,'[22]23'!$E$36:$P$58</definedName>
    <definedName name="T23?axis?R?ВТОП?">'[22]23'!$C$8:$C$30,'[22]23'!$C$36:$C$58</definedName>
    <definedName name="T23?axis?R?ПЭ">'[22]23'!$E$8:$P$30,'[22]23'!$E$36:$P$58</definedName>
    <definedName name="T23?axis?R?ПЭ?">'[22]23'!$B$8:$B$30,'[22]23'!$B$36:$B$58</definedName>
    <definedName name="T23?axis?R?СЦТ">'[22]23'!$E$32:$P$34,'[22]23'!$E$60:$P$62</definedName>
    <definedName name="T23?axis?R?СЦТ?">'[22]23'!$A$60:$A$62,'[22]23'!$A$32:$A$34</definedName>
    <definedName name="T23?Data">'[22]23'!$E$37:$P$63,'[22]23'!$E$9:$P$35</definedName>
    <definedName name="T23?item_ext?ВСЕГО">'[22]23'!$A$55:$P$58,'[22]23'!$A$27:$P$30</definedName>
    <definedName name="T23?item_ext?ИТОГО">'[22]23'!$A$59:$P$59,'[22]23'!$A$31:$P$31</definedName>
    <definedName name="T23?item_ext?СЦТ">'[22]23'!$A$60:$P$62,'[22]23'!$A$32:$P$34</definedName>
    <definedName name="T23_Protection">'[22]23'!$A$60:$A$62,'[22]23'!$F$60:$J$62,'[22]23'!$O$60:$P$62,'[22]23'!$A$9:$A$25,P1_T23_Protection</definedName>
    <definedName name="T23_Protection_4">(#REF!,#REF!,#REF!,#REF!,P1_T23_Protection)</definedName>
    <definedName name="T24?axis?ПРД?РЕГ">#REF!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_Copy1">#REF!</definedName>
    <definedName name="T24_Copy2">#REF!</definedName>
    <definedName name="T24_Protection">'[22]24'!$E$24:$H$37,'[22]24'!$B$35:$B$37,'[22]24'!$E$41:$H$42,'[22]24'!$J$8:$M$21,'[22]24'!$J$24:$M$37,'[22]24'!$J$41:$M$42,'[22]24'!$E$8:$H$21</definedName>
    <definedName name="T25?axis?R?ВРАС">#REF!</definedName>
    <definedName name="T25?axis?R?ВРАС?">#REF!</definedName>
    <definedName name="T25?axis?ПРД?БАЗ">#REF!</definedName>
    <definedName name="T25?axis?ПРД?ПРЕД">#REF!</definedName>
    <definedName name="T25?axis?ПРД?РЕГ">#REF!</definedName>
    <definedName name="T25?Data">#REF!</definedName>
    <definedName name="T25?item_ext?РОСТ">#REF!</definedName>
    <definedName name="T25?item_ext?РОСТ2">#REF!</definedName>
    <definedName name="T25?L1.2">#REF!</definedName>
    <definedName name="T25?L2">#REF!</definedName>
    <definedName name="T25?L2.1">#REF!</definedName>
    <definedName name="T25?L2.1.1">#REF!</definedName>
    <definedName name="T25?L2.1.2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Name">#REF!</definedName>
    <definedName name="T25?Table">#REF!</definedName>
    <definedName name="T25?Title">#REF!</definedName>
    <definedName name="T25?unit?ПРЦ">#REF!</definedName>
    <definedName name="T25_Copy1">#REF!</definedName>
    <definedName name="T25_Copy2">#REF!</definedName>
    <definedName name="T25_Copy3">#REF!</definedName>
    <definedName name="T25_Copy4">#REF!</definedName>
    <definedName name="T25_protection">P1_T25_protection,P2_T25_protection</definedName>
    <definedName name="T25_protection_4">(P1_T25_protection,P2_T25_protection)</definedName>
    <definedName name="T26?axis?R?ВРАС">'[22]26'!$C$34:$N$36,'[22]26'!$C$22:$N$24</definedName>
    <definedName name="T26?axis?R?ВРАС?">'[22]26'!$B$34:$B$36,'[22]26'!$B$22:$B$24</definedName>
    <definedName name="T26?L1">'[22]26'!$F$8:$N$8,'[22]26'!$C$8:$D$8</definedName>
    <definedName name="T26?L1.1">'[22]26'!$F$10:$N$10,'[22]26'!$C$10:$D$10</definedName>
    <definedName name="T26?L2">'[22]26'!$F$11:$N$11,'[22]26'!$C$11:$D$11</definedName>
    <definedName name="T26?L2.1">'[22]26'!$F$13:$N$13,'[22]26'!$C$13:$D$13</definedName>
    <definedName name="T26?L3">'[22]26'!$F$14:$N$14,'[22]26'!$C$14:$D$14</definedName>
    <definedName name="T26?L4">'[22]26'!$F$15:$N$15,'[22]26'!$C$15:$D$15</definedName>
    <definedName name="T26?L5">'[22]26'!$F$16:$N$16,'[22]26'!$C$16:$D$16</definedName>
    <definedName name="T26?L5.1">'[22]26'!$F$18:$N$18,'[22]26'!$C$18:$D$18</definedName>
    <definedName name="T26?L5.2">'[22]26'!$F$19:$N$19,'[22]26'!$C$19:$D$19</definedName>
    <definedName name="T26?L5.3">'[22]26'!$F$20:$N$20,'[22]26'!$C$20:$D$20</definedName>
    <definedName name="T26?L5.3.x">'[22]26'!$F$22:$N$24,'[22]26'!$C$22:$D$24</definedName>
    <definedName name="T26?L6">'[22]26'!$F$26:$N$26,'[22]26'!$C$26:$D$26</definedName>
    <definedName name="T26?L7">'[22]26'!$F$27:$N$27,'[22]26'!$C$27:$D$27</definedName>
    <definedName name="T26?L7.1">'[22]26'!$F$29:$N$29,'[22]26'!$C$29:$D$29</definedName>
    <definedName name="T26?L7.2">'[22]26'!$F$30:$N$30,'[22]26'!$C$30:$D$30</definedName>
    <definedName name="T26?L7.3">'[22]26'!$F$31:$N$31,'[22]26'!$C$31:$D$31</definedName>
    <definedName name="T26?L7.4">'[22]26'!$F$32:$N$32,'[22]26'!$C$32:$D$32</definedName>
    <definedName name="T26?L7.4.x">'[22]26'!$F$34:$N$36,'[22]26'!$C$34:$D$36</definedName>
    <definedName name="T26?L8">'[22]26'!$F$38:$N$38,'[22]26'!$C$38:$D$38</definedName>
    <definedName name="T26_Protection">'[22]26'!$K$34:$N$36,'[22]26'!$B$22:$B$24,P1_T26_Protection,P2_T26_Protection</definedName>
    <definedName name="T26_Protection_4">(#REF!,#REF!,P1_T26_Protection,P2_T26_Protection)</definedName>
    <definedName name="T27?axis?R?ВРАС">'[22]27'!$C$34:$S$36,'[22]27'!$C$22:$S$24</definedName>
    <definedName name="T27?axis?R?ВРАС?">'[22]27'!$B$34:$B$36,'[22]27'!$B$22:$B$24</definedName>
    <definedName name="T27?axis?ПРД?РЕГ">#REF!</definedName>
    <definedName name="T27?Data">#REF!</definedName>
    <definedName name="T27?item_ext?РОСТ">#REF!</definedName>
    <definedName name="T27?L1">#REF!</definedName>
    <definedName name="T27?L1.1">'[22]27'!$F$10:$S$10,'[22]27'!$C$10:$D$10</definedName>
    <definedName name="T27?L2">#REF!</definedName>
    <definedName name="T27?L2.1">'[22]27'!$F$13:$S$13,'[22]27'!$C$13:$D$13</definedName>
    <definedName name="T27?L3">#REF!</definedName>
    <definedName name="T27?L4">#REF!</definedName>
    <definedName name="T27?L5">#REF!</definedName>
    <definedName name="T27?L5.3">'[22]27'!$F$20:$S$20,'[22]27'!$C$20:$D$20</definedName>
    <definedName name="T27?L5.3.x">'[22]27'!$F$22:$S$24,'[22]27'!$C$22:$D$24</definedName>
    <definedName name="T27?L6">#REF!</definedName>
    <definedName name="T27?L7">'[22]27'!$F$27:$S$27,'[22]27'!$C$27:$D$27</definedName>
    <definedName name="T27?L7.1">'[22]27'!$F$29:$S$29,'[22]27'!$C$29:$D$29</definedName>
    <definedName name="T27?L7.2">'[22]27'!$F$30:$S$30,'[22]27'!$C$30:$D$30</definedName>
    <definedName name="T27?L7.3">'[22]27'!$F$31:$S$31,'[22]27'!$C$31:$D$31</definedName>
    <definedName name="T27?L7.4">'[22]27'!$F$32:$S$32,'[22]27'!$C$32:$D$32</definedName>
    <definedName name="T27?L7.4.x">'[22]27'!$F$34:$S$36,'[22]27'!$C$34:$D$36</definedName>
    <definedName name="T27?L8">'[22]27'!$F$38:$S$38,'[22]27'!$C$38:$D$38</definedName>
    <definedName name="T27?Name">#REF!</definedName>
    <definedName name="T27?Table">#REF!</definedName>
    <definedName name="T27?Title">#REF!</definedName>
    <definedName name="T27_Protect">'[35]27'!$E$12:$E$13,'[35]27'!$K$4:$AH$4,'[35]27'!$AK$12:$AK$13</definedName>
    <definedName name="T27_Protection">'[22]27'!$P$34:$S$36,'[22]27'!$B$22:$B$24,P1_T27_Protection,P2_T27_Protection,P3_T27_Protection</definedName>
    <definedName name="T27_Protection_4">(#REF!,#REF!,P1_T27_Protection,P2_T27_Protection,P3_T27_Protection)</definedName>
    <definedName name="T28.3?unit?РУБ.ГКАЛ">P1_T28.3?unit?РУБ.ГКАЛ,P2_T28.3?unit?РУБ.ГКАЛ</definedName>
    <definedName name="T28.3?unit?РУБ.ГКАЛ_4">#N/A</definedName>
    <definedName name="T28?axis?R?ПЭ">P2_T28?axis?R?ПЭ,P3_T28?axis?R?ПЭ,P4_T28?axis?R?ПЭ,P5_T28?axis?R?ПЭ,[0]!P6_T28?axis?R?ПЭ</definedName>
    <definedName name="T28?axis?R?ПЭ?">P2_T28?axis?R?ПЭ?,P3_T28?axis?R?ПЭ?,P4_T28?axis?R?ПЭ?,P5_T28?axis?R?ПЭ?,[0]!P6_T28?axis?R?ПЭ?</definedName>
    <definedName name="T28?axis?R?ПЭ?_4">#N/A</definedName>
    <definedName name="T28?axis?R?ПЭ_4">#N/A</definedName>
    <definedName name="T28?Data">'[22]28'!$D$190:$E$213,'[22]28'!$G$164:$H$187,'[22]28'!$D$164:$E$187,'[22]28'!$D$138:$I$161,'[22]28'!$D$8:$I$109,'[22]28'!$D$112:$I$135,P1_T28?Data</definedName>
    <definedName name="T28?item_ext?ВСЕГО">'[22]28'!$I$8:$I$292,'[22]28'!$F$8:$F$292</definedName>
    <definedName name="T28?item_ext?ТЭ">'[22]28'!$E$8:$E$292,'[22]28'!$H$8:$H$292</definedName>
    <definedName name="T28?item_ext?ЭЭ">'[22]28'!$D$8:$D$292,'[22]28'!$G$8:$G$292</definedName>
    <definedName name="T28?L1.1.x">'[22]28'!$D$16:$I$18,'[22]28'!$D$11:$I$13</definedName>
    <definedName name="T28?L10.1.x">'[22]28'!$D$250:$I$252,'[22]28'!$D$245:$I$247</definedName>
    <definedName name="T28?L11.1.x">'[22]28'!$D$276:$I$278,'[22]28'!$D$271:$I$273</definedName>
    <definedName name="T28?L2.1.x">'[22]28'!$D$42:$I$44,'[22]28'!$D$37:$I$39</definedName>
    <definedName name="T28?L3.1.x">'[22]28'!$D$68:$I$70,'[22]28'!$D$63:$I$65</definedName>
    <definedName name="T28?L4.1.x">'[22]28'!$D$94:$I$96,'[22]28'!$D$89:$I$91</definedName>
    <definedName name="T28?L5.1.x">'[22]28'!$D$120:$I$122,'[22]28'!$D$115:$I$117</definedName>
    <definedName name="T28?L6.1.x">'[22]28'!$D$146:$I$148,'[22]28'!$D$141:$I$143</definedName>
    <definedName name="T28?L7.1.x">'[22]28'!$D$172:$I$174,'[22]28'!$D$167:$I$169</definedName>
    <definedName name="T28?L8.1.x">'[22]28'!$D$198:$I$200,'[22]28'!$D$193:$I$195</definedName>
    <definedName name="T28?L9.1.x">'[22]28'!$D$224:$I$226,'[22]28'!$D$219:$I$221</definedName>
    <definedName name="T28?unit?ГКАЛЧ">'[22]28'!$H$164:$H$187,'[22]28'!$E$164:$E$187</definedName>
    <definedName name="T28?unit?МКВТЧ">'[22]28'!$G$190:$G$213,'[22]28'!$D$190:$D$213</definedName>
    <definedName name="T28?unit?РУБ.ГКАЛ">'[22]28'!$E$216:$E$239,'[22]28'!$E$268:$E$292,'[22]28'!$H$268:$H$292,'[22]28'!$H$216:$H$239</definedName>
    <definedName name="T28?unit?РУБ.ГКАЛЧ.МЕС">'[22]28'!$H$242:$H$265,'[22]28'!$E$242:$E$265</definedName>
    <definedName name="T28?unit?РУБ.ТКВТ.МЕС">'[22]28'!$G$242:$G$265,'[22]28'!$D$242:$D$265</definedName>
    <definedName name="T28?unit?РУБ.ТКВТЧ">'[22]28'!$G$216:$G$239,'[22]28'!$D$268:$D$292,'[22]28'!$G$268:$G$292,'[22]28'!$D$216:$D$239</definedName>
    <definedName name="T28?unit?ТГКАЛ">'[22]28'!$H$190:$H$213,'[22]28'!$E$190:$E$213</definedName>
    <definedName name="T28?unit?ТКВТ">'[22]28'!$G$164:$G$187,'[22]28'!$D$164:$D$187</definedName>
    <definedName name="T28?unit?ТРУБ">'[22]28'!$D$138:$I$161,'[22]28'!$D$8:$I$109</definedName>
    <definedName name="T28_Protection">P9_T28_Protection,P10_T28_Protection,P11_T28_Protection,P12_T28_Protection</definedName>
    <definedName name="T29?item_ext?1СТ">P1_T29?item_ext?1СТ</definedName>
    <definedName name="T29?item_ext?1СТ_4">#N/A</definedName>
    <definedName name="T29?item_ext?2СТ.М">P1_T29?item_ext?2СТ.М</definedName>
    <definedName name="T29?item_ext?2СТ.М_4">#N/A</definedName>
    <definedName name="T29?item_ext?2СТ.Э">P1_T29?item_ext?2СТ.Э</definedName>
    <definedName name="T29?item_ext?2СТ.Э_4">#N/A</definedName>
    <definedName name="T29?L10">P1_T29?L10</definedName>
    <definedName name="T29?L10_4">#N/A</definedName>
    <definedName name="T3?axis?C?РЕШ">#REF!,#REF!,#REF!,#REF!</definedName>
    <definedName name="T3?axis?C?РЕШ?">#REF!,#REF!</definedName>
    <definedName name="T3?axis?R?ОРГ">#REF!</definedName>
    <definedName name="T3?axis?R?ОРГ?">#REF!</definedName>
    <definedName name="T3?axis?ПРД?РЕГ">#REF!</definedName>
    <definedName name="T3?axis?ПРД2?2005">#REF!,#REF!</definedName>
    <definedName name="T3?axis?ПРД2?2006">#REF!,#REF!</definedName>
    <definedName name="T3?Data">#REF!</definedName>
    <definedName name="T3?item_ext?РОСТ">#REF!</definedName>
    <definedName name="T3?L1">#REF!</definedName>
    <definedName name="T3?L1.1">#REF!</definedName>
    <definedName name="T3?L1.1.1">#REF!,#REF!</definedName>
    <definedName name="T3?L1.1.1.1">#REF!,#REF!</definedName>
    <definedName name="T3?L1.1.2">#REF!,#REF!</definedName>
    <definedName name="T3?L1.1.2.1">#REF!,#REF!</definedName>
    <definedName name="T3?L1.1.3">#REF!,#REF!</definedName>
    <definedName name="T3?L1.1.3.1">#REF!,#REF!</definedName>
    <definedName name="T3?L1.1.3.2">#REF!,#REF!</definedName>
    <definedName name="T3?L1.1.3.3">#REF!,#REF!</definedName>
    <definedName name="T3?L1.1.3.4">#REF!,#REF!</definedName>
    <definedName name="T3?L1.1.3.5">#REF!,#REF!</definedName>
    <definedName name="T3?L1.1.3.6">#REF!,#REF!</definedName>
    <definedName name="T3?L1.1.3.7">#REF!,#REF!</definedName>
    <definedName name="T3?L1.1.3.8">#REF!,#REF!</definedName>
    <definedName name="T3?L1.1.3.9">#REF!,#REF!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МКВТЧ">#REF!</definedName>
    <definedName name="T3?unit?РУБ.МКБ">#REF!,#REF!,#REF!,#REF!</definedName>
    <definedName name="T3?unit?ТРУБ">#REF!,#REF!,#REF!,#REF!</definedName>
    <definedName name="T3?unit?ТЫС.МКБ">#REF!,#REF!,#REF!,#REF!</definedName>
    <definedName name="T3_Add_Town">#REF!</definedName>
    <definedName name="T3_Copy">#REF!</definedName>
    <definedName name="T3_Unprotected">#REF!,#REF!,#REF!,#REF!,#REF!,#REF!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ПРЦ">#REF!</definedName>
    <definedName name="T4.1?unit?ТТУТ">#REF!</definedName>
    <definedName name="T4?axis?C?РЕШ">#REF!,#REF!,#REF!,#REF!</definedName>
    <definedName name="T4?axis?C?РЕШ?">#REF!,#REF!</definedName>
    <definedName name="T4?axis?R?ОРГ?">#REF!</definedName>
    <definedName name="T4?axis?ОРГ">#REF!</definedName>
    <definedName name="T4?axis?ПРД?РЕГ">#REF!</definedName>
    <definedName name="T4?axis?ПРД2?2005">#REF!,#REF!</definedName>
    <definedName name="T4?axis?ПРД2?2006">#REF!,#REF!</definedName>
    <definedName name="T4?item_ext?РОСТ">#REF!</definedName>
    <definedName name="T4?L1">#REF!</definedName>
    <definedName name="T4?L1.1">#REF!</definedName>
    <definedName name="T4?L1.1.1">#REF!,#REF!</definedName>
    <definedName name="T4?L1.1.1.1">#REF!,#REF!</definedName>
    <definedName name="T4?L1.1.2">#REF!,#REF!</definedName>
    <definedName name="T4?L1.1.2.1">#REF!,#REF!</definedName>
    <definedName name="T4?L1.1.3">#REF!,#REF!</definedName>
    <definedName name="T4?L1.1.3.1">#REF!,#REF!</definedName>
    <definedName name="T4?L1.1.3.2">#REF!,#REF!</definedName>
    <definedName name="T4?L1.1.3.3">#REF!,#REF!</definedName>
    <definedName name="T4?L1.1.3.4">#REF!,#REF!</definedName>
    <definedName name="T4?L1.1.3.5">#REF!,#REF!</definedName>
    <definedName name="T4?L1.1.3.6">#REF!,#REF!</definedName>
    <definedName name="T4?L1.1.3.7">#REF!,#REF!</definedName>
    <definedName name="T4?L1.1.3.8">#REF!,#REF!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МКВТЧ">#REF!</definedName>
    <definedName name="T4?unit?ММКБ">#REF!</definedName>
    <definedName name="T4?unit?РУБ.ТКВТЧ">#REF!</definedName>
    <definedName name="T4?unit?РУБ.ТУТ">#REF!</definedName>
    <definedName name="T4?unit?ТТУТ">#REF!</definedName>
    <definedName name="T4?unit?ТЫС.МКБ">#REF!,#REF!,#REF!,#REF!</definedName>
    <definedName name="T4_Add_Town">#REF!</definedName>
    <definedName name="T4_Copy">#REF!</definedName>
    <definedName name="T4_Protect">'[35]4'!$AA$24:$AD$28,'[35]4'!$G$11:$J$17,[0]!P1_T4_Protect,[0]!P2_T4_Protect</definedName>
    <definedName name="T4_Unprotected">#REF!,#REF!,#REF!,#REF!,#REF!,#REF!</definedName>
    <definedName name="T5?axis?R?ВРАС">#REF!</definedName>
    <definedName name="T5?axis?R?ВРАС?">#REF!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">#REF!</definedName>
    <definedName name="T5?L5.1">#REF!</definedName>
    <definedName name="T5?L6">#REF!</definedName>
    <definedName name="T5?L6.1">#REF!</definedName>
    <definedName name="T5?L7">#REF!</definedName>
    <definedName name="T5?L8">#REF!</definedName>
    <definedName name="T5?L9">#REF!</definedName>
    <definedName name="T5?Name">#REF!</definedName>
    <definedName name="T5?Table">#REF!</definedName>
    <definedName name="T5?Title">#REF!</definedName>
    <definedName name="T5?unit?МКВ">#REF!,#REF!</definedName>
    <definedName name="T5?unit?РУБ">#REF!,#REF!</definedName>
    <definedName name="T5?unit?ЧЕЛ">#REF!,#REF!</definedName>
    <definedName name="T5_Protect">#REF!,#REF!,#REF!,#REF!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?axis?ПРД?РЕГ">#REF!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_Protect">'[35]6'!$B$28:$B$37,'[35]6'!$D$28:$H$37,'[35]6'!$J$28:$N$37,'[35]6'!$D$39:$H$41,'[35]6'!$J$39:$N$41,'[35]6'!$B$46:$B$55,[0]!P1_T6_Protect</definedName>
    <definedName name="T7?Data">#N/A</definedName>
    <definedName name="T9?axis?ПРД?РЕГ">#REF!</definedName>
    <definedName name="T9?item_ext?РОСТ">#REF!</definedName>
    <definedName name="T9?L1">#REF!</definedName>
    <definedName name="T9?L2.1">#REF!</definedName>
    <definedName name="T9?L2.2">#REF!</definedName>
    <definedName name="T9?L3.1">#REF!</definedName>
    <definedName name="T9?L3.2">#REF!</definedName>
    <definedName name="T9?L4.1">#REF!</definedName>
    <definedName name="T9?L4.2">#REF!</definedName>
    <definedName name="T9?L5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#REF!</definedName>
    <definedName name="Tab">[6]FES!#REF!</definedName>
    <definedName name="tab0">[3]MAIN!$A$13:$F$30</definedName>
    <definedName name="Table">#REF!</definedName>
    <definedName name="TARGET">[36]TEHSHEET!$I$42:$I$45</definedName>
    <definedName name="TAXE1">[3]MAIN!$A$641:$IV$646</definedName>
    <definedName name="TAXE2">[3]MAIN!$A$674:$IV$679</definedName>
    <definedName name="TEMP">#REF!,#REF!</definedName>
    <definedName name="TEMP_4">"#REF!,#REF!"</definedName>
    <definedName name="TES">#REF!</definedName>
    <definedName name="TES_4">"#REF!"</definedName>
    <definedName name="TES_DATA">#REF!</definedName>
    <definedName name="TES_LIST">#REF!</definedName>
    <definedName name="TESList">[11]Лист!$A$220</definedName>
    <definedName name="TESQnt">[11]Лист!$B$221</definedName>
    <definedName name="TEST0">#REF!</definedName>
    <definedName name="TEST1">#REF!</definedName>
    <definedName name="TEST2">#REF!,#REF!</definedName>
    <definedName name="TEST3">#REF!</definedName>
    <definedName name="TESTHKEY">#REF!</definedName>
    <definedName name="TESTKEYS">#REF!</definedName>
    <definedName name="TESTVKEY">#REF!</definedName>
    <definedName name="teyietuow">[9]!teyietuow</definedName>
    <definedName name="tfggggggggggggggg">[7]!tfggggggggggggggg</definedName>
    <definedName name="tfhgfhvfv">[7]!tfhgfhvfv</definedName>
    <definedName name="tfjhgjk">[7]!tfjhgjk</definedName>
    <definedName name="TOTWC">[3]MAIN!$C$1341</definedName>
    <definedName name="TP2.1_Protect">[35]P2.1!$F$28:$G$37,[35]P2.1!$F$40:$G$43,[35]P2.1!$F$7:$G$26</definedName>
    <definedName name="trffffffffffffffffffffff">[7]!trffffffffffffffffffffff</definedName>
    <definedName name="trfgffffffffffff">[7]!trfgffffffffffff</definedName>
    <definedName name="trfgffffffffffffffffff" hidden="1">{#N/A,#N/A,TRUE,"Лист1";#N/A,#N/A,TRUE,"Лист2";#N/A,#N/A,TRUE,"Лист3"}</definedName>
    <definedName name="trtfffffffffffffffff">[7]!trtfffffffffffffffff</definedName>
    <definedName name="trttttttttttttttttttt" hidden="1">{#N/A,#N/A,TRUE,"Лист1";#N/A,#N/A,TRUE,"Лист2";#N/A,#N/A,TRUE,"Лист3"}</definedName>
    <definedName name="trtyyyyyyyyyyyyyyyy">[7]!trtyyyyyyyyyyyyyyyy</definedName>
    <definedName name="trygy">[7]!trygy</definedName>
    <definedName name="trytuy">[7]!trytuy</definedName>
    <definedName name="tryyyu">[7]!tryyyu</definedName>
    <definedName name="TTT">#REF!</definedName>
    <definedName name="TUList">[11]Лист!$A$210</definedName>
    <definedName name="TUQnt">[11]Лист!$B$211</definedName>
    <definedName name="ty">[16]FES!#REF!</definedName>
    <definedName name="tyrctddfg">[7]!tyrctddfg</definedName>
    <definedName name="tyrttttttttttttt">[7]!tyrttttttttttttt</definedName>
    <definedName name="tпв">[20]Лист1!#REF!</definedName>
    <definedName name="uhhhhhhhhhhhhhhhhh">[7]!uhhhhhhhhhhhhhhhhh</definedName>
    <definedName name="uhhjhjg">[7]!uhhjhjg</definedName>
    <definedName name="uhjhhhhhhhhhhhhh" hidden="1">{#N/A,#N/A,TRUE,"Лист1";#N/A,#N/A,TRUE,"Лист2";#N/A,#N/A,TRUE,"Лист3"}</definedName>
    <definedName name="uhuyguftyf">[7]!uhuyguftyf</definedName>
    <definedName name="uiyuyuy" hidden="1">{#N/A,#N/A,TRUE,"Лист1";#N/A,#N/A,TRUE,"Лист2";#N/A,#N/A,TRUE,"Лист3"}</definedName>
    <definedName name="ujyhjggggggggggggggggggggg">[7]!ujyhjggggggggggggggggggggg</definedName>
    <definedName name="uka">[7]!uka</definedName>
    <definedName name="unhjjjjjjjjjjjjjjjj">[7]!unhjjjjjjjjjjjjjjjj</definedName>
    <definedName name="upr">[0]!upr</definedName>
    <definedName name="upr_4">"'рт-передача'!upr"</definedName>
    <definedName name="USE">#REF!</definedName>
    <definedName name="USED">#REF!</definedName>
    <definedName name="ůůů">[0]!ůůů</definedName>
    <definedName name="ůůů_4">"'рт-передача'!ůůů"</definedName>
    <definedName name="uuuuuu">[7]!uuuuuu</definedName>
    <definedName name="uuuuuuuuuuuuuuuuu">[7]!uuuuuuuuuuuuuuuuu</definedName>
    <definedName name="uyttydfddfsdf">[7]!uyttydfddfsdf</definedName>
    <definedName name="uytytr" hidden="1">{#N/A,#N/A,TRUE,"Лист1";#N/A,#N/A,TRUE,"Лист2";#N/A,#N/A,TRUE,"Лист3"}</definedName>
    <definedName name="uyughhhhhhhhhhhhhhhhhhhhhh">[7]!uyughhhhhhhhhhhhhhhhhhhhhh</definedName>
    <definedName name="uyuhhhhhhhhhhhhhhhhh">[7]!uyuhhhhhhhhhhhhhhhhh</definedName>
    <definedName name="uyuiuhj">[7]!uyuiuhj</definedName>
    <definedName name="uyuiyuttyt" hidden="1">{#N/A,#N/A,TRUE,"Лист1";#N/A,#N/A,TRUE,"Лист2";#N/A,#N/A,TRUE,"Лист3"}</definedName>
    <definedName name="uyuytuyfgh">[7]!uyuytuyfgh</definedName>
    <definedName name="uyyuttr" hidden="1">{#N/A,#N/A,TRUE,"Лист1";#N/A,#N/A,TRUE,"Лист2";#N/A,#N/A,TRUE,"Лист3"}</definedName>
    <definedName name="v">[0]!v</definedName>
    <definedName name="VAT">[3]MAIN!$F$597</definedName>
    <definedName name="vbcvfgdfdsa">[7]!vbcvfgdfdsa</definedName>
    <definedName name="vbfffffffffffffff">[7]!vbfffffffffffffff</definedName>
    <definedName name="vbgffdds">[7]!vbgffdds</definedName>
    <definedName name="vbvvcxxxxxxxxxxxx">[7]!vbvvcxxxxxxxxxxxx</definedName>
    <definedName name="vccfddfsd">[7]!vccfddfsd</definedName>
    <definedName name="vcfdfs" hidden="1">{#N/A,#N/A,TRUE,"Лист1";#N/A,#N/A,TRUE,"Лист2";#N/A,#N/A,TRUE,"Лист3"}</definedName>
    <definedName name="vcfffffffffffffff">[7]!vcfffffffffffffff</definedName>
    <definedName name="vcffffffffffffffff">[7]!vcffffffffffffffff</definedName>
    <definedName name="vcfffffffffffffffffff">[7]!vcfffffffffffffffffff</definedName>
    <definedName name="vcffffffffffffffffffff">[7]!vcffffffffffffffffffff</definedName>
    <definedName name="vcfhg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dfffffffffffffffffff">[7]!vdfffffffffffffffffff</definedName>
    <definedName name="VDOC">#REF!</definedName>
    <definedName name="VDOC_4">"#REF!"</definedName>
    <definedName name="vffffffffffffffffffff">[7]!vffffffffffffffffffff</definedName>
    <definedName name="vfgfffffffffffffffff">[7]!vfgfffffffffffffffff</definedName>
    <definedName name="vghfgddfsdaas">[7]!vghfgddfsdaas</definedName>
    <definedName name="VV">[0]!VV</definedName>
    <definedName name="VV_4">"'рт-передача'!vv"</definedName>
    <definedName name="vvbnbv">[7]!vvbnbv</definedName>
    <definedName name="vvv">[0]!vvv</definedName>
    <definedName name="vvvffffffffffffffffff">[7]!vvvffffffffffffffffff</definedName>
    <definedName name="vvvv">[7]!vvvv</definedName>
    <definedName name="vvvvvv">[0]!vvvvvv</definedName>
    <definedName name="vvvvvvvv">[0]!vvvvvvvv</definedName>
    <definedName name="vvvvvvvvv">[0]!vvvvvvvvv</definedName>
    <definedName name="vvvvvvvvvvvvv">[0]!vvvvvvvvvvvvv</definedName>
    <definedName name="vvvvvvvvvvvvvv">[0]!vvvvvvvvvvvvvv</definedName>
    <definedName name="vvvvvvvvvvvvvvvvv">[0]!vvvvvvvvvvvvvvvvv</definedName>
    <definedName name="w">[37]!w</definedName>
    <definedName name="waddddddddddddddddddd" hidden="1">{#N/A,#N/A,TRUE,"Лист1";#N/A,#N/A,TRUE,"Лист2";#N/A,#N/A,TRUE,"Лист3"}</definedName>
    <definedName name="wdsfdsssssssssssssssssss">[7]!wdsfdsssssssssssssssssss</definedName>
    <definedName name="we">[0]!we</definedName>
    <definedName name="we_4">"'рт-передача'!we"</definedName>
    <definedName name="werrytruy">[7]!werrytruy</definedName>
    <definedName name="wertryt">[7]!wertryt</definedName>
    <definedName name="wesddddddddddddddddd" hidden="1">{#N/A,#N/A,TRUE,"Лист1";#N/A,#N/A,TRUE,"Лист2";#N/A,#N/A,TRUE,"Лист3"}</definedName>
    <definedName name="wetrtyruy">[7]!wetrtyruy</definedName>
    <definedName name="wrn.ррр." hidden="1">{#N/A,#N/A,FALSE,"Уравнения"}</definedName>
    <definedName name="wrn.Сравнение._.с._.отраслями." hidden="1">{#N/A,#N/A,TRUE,"Лист1";#N/A,#N/A,TRUE,"Лист2";#N/A,#N/A,TRUE,"Лист3"}</definedName>
    <definedName name="ww">[38]!ww</definedName>
    <definedName name="www">[0]!www</definedName>
    <definedName name="wwww">[0]!wwww</definedName>
    <definedName name="wwwwww">[0]!wwwwww</definedName>
    <definedName name="wwwwwww">[0]!wwwwwww</definedName>
    <definedName name="wwwwwwww">[0]!wwwwwwww</definedName>
    <definedName name="wwwwwwwwww">[0]!wwwwwwwwww</definedName>
    <definedName name="wwwwwwwwwww">[0]!wwwwwwwwwww</definedName>
    <definedName name="wwwwwwwwwwww">[0]!wwwwwwwwwwww</definedName>
    <definedName name="wwwwwwwwwwwww">[0]!wwwwwwwwwwwww</definedName>
    <definedName name="x">[7]!x</definedName>
    <definedName name="xcb">[9]!xcb</definedName>
    <definedName name="xcbvbnbm">[7]!xcbvbnbm</definedName>
    <definedName name="xcfdfdfffffffffffff">[7]!xcfdfdfffffffffffff</definedName>
    <definedName name="xdsfds">[7]!xdsfds</definedName>
    <definedName name="xvcbvcbn">[7]!xvcbvcbn</definedName>
    <definedName name="xvccvcbn">[7]!xvccvcbn</definedName>
    <definedName name="xvzxv">[9]!xvzxv</definedName>
    <definedName name="xzxsassssssssssssssss">[7]!xzxsassssssssssssssss</definedName>
    <definedName name="YEAR">#REF!</definedName>
    <definedName name="YEAR_4">"#REF!"</definedName>
    <definedName name="yfgdfdfffffffffffff" hidden="1">{#N/A,#N/A,TRUE,"Лист1";#N/A,#N/A,TRUE,"Лист2";#N/A,#N/A,TRUE,"Лист3"}</definedName>
    <definedName name="yggfgffffffffff">[7]!yggfgffffffffff</definedName>
    <definedName name="yhiuyhiuyhi">[7]!yhiuyhiuyhi</definedName>
    <definedName name="yiujhuuuuuuuuuuuuuuuuu">[7]!yiujhuuuuuuuuuuuuuuuuu</definedName>
    <definedName name="yiuyiub">[7]!yiuyiub</definedName>
    <definedName name="ytgfgffffffffffffff">[7]!ytgfgffffffffffffff</definedName>
    <definedName name="ytghfgd">[7]!ytghfgd</definedName>
    <definedName name="ytghgggggggggggg">[7]!ytghgggggggggggg</definedName>
    <definedName name="ytouy">[7]!ytouy</definedName>
    <definedName name="yttttttttttttttt">[7]!yttttttttttttttt</definedName>
    <definedName name="ytttttttttttttttttttt" hidden="1">{#N/A,#N/A,TRUE,"Лист1";#N/A,#N/A,TRUE,"Лист2";#N/A,#N/A,TRUE,"Лист3"}</definedName>
    <definedName name="ytuiytu">[7]!ytuiytu</definedName>
    <definedName name="ytyggggggggggggggg" hidden="1">{#N/A,#N/A,TRUE,"Лист1";#N/A,#N/A,TRUE,"Лист2";#N/A,#N/A,TRUE,"Лист3"}</definedName>
    <definedName name="yuo">[7]!yuo</definedName>
    <definedName name="yuoryor">[9]!yuoryor</definedName>
    <definedName name="yutghhhhhhhhhhhhhhhhhh">[7]!yutghhhhhhhhhhhhhhhhhh</definedName>
    <definedName name="yutyttry">[7]!yutyttry</definedName>
    <definedName name="yuuyjhg">[7]!yuuyjhg</definedName>
    <definedName name="zcb">[9]!zcb</definedName>
    <definedName name="zcxvcvcbvvn">[7]!zcxvcvcbvvn</definedName>
    <definedName name="ZERO">#REF!</definedName>
    <definedName name="zg">[9]!zg</definedName>
    <definedName name="zoja">#N/A</definedName>
    <definedName name="zxva">[9]!zxva</definedName>
    <definedName name="zxvzxvzxv">[9]!zxvzxvzxv</definedName>
    <definedName name="а">[12]Уравнения!$B$5</definedName>
    <definedName name="а1">#REF!</definedName>
    <definedName name="А77">[39]Рейтинг!$A$14</definedName>
    <definedName name="А8">#REF!</definedName>
    <definedName name="А9">#REF!</definedName>
    <definedName name="аа">[0]!аа</definedName>
    <definedName name="аа_4">"'рт-передача'!аа"</definedName>
    <definedName name="АААААААА">[7]!АААААААА</definedName>
    <definedName name="АААААААА_4">"'рт-передача'!аааааааа"</definedName>
    <definedName name="ав">[7]!ав</definedName>
    <definedName name="ав_4">"'рт-передача'!ав"</definedName>
    <definedName name="ававпаврпв">[7]!ававпаврпв</definedName>
    <definedName name="авг">#REF!</definedName>
    <definedName name="авг2">#REF!</definedName>
    <definedName name="аичавыукфцу">[7]!аичавыукфцу</definedName>
    <definedName name="ап">[7]!ап</definedName>
    <definedName name="ап_4">"'рт-передача'!ап"</definedName>
    <definedName name="апапарп">[7]!апапарп</definedName>
    <definedName name="апвар">[9]!апвар</definedName>
    <definedName name="аппячфы">[7]!аппячфы</definedName>
    <definedName name="апр">#REF!</definedName>
    <definedName name="апр2">#REF!</definedName>
    <definedName name="АТП">#REF!</definedName>
    <definedName name="аяыпамыпмипи">[0]!аяыпамыпмипи</definedName>
    <definedName name="аяыпамыпмипи_4">"'рт-передача'!аяыпамыпмипи"</definedName>
    <definedName name="б">[9]!б</definedName>
    <definedName name="Б8">[2]FES!#REF!</definedName>
    <definedName name="_xlnm.Database">#REF!</definedName>
    <definedName name="Базовые">'[40]Производство электроэнергии'!$A$95</definedName>
    <definedName name="БазовыйПериод">[41]Заголовок!$B$15</definedName>
    <definedName name="бб">[0]!бб</definedName>
    <definedName name="бб_4">"'рт-передача'!бб"</definedName>
    <definedName name="БС">[42]Справочники!$A$4:$A$6</definedName>
    <definedName name="БЭ">#REF!</definedName>
    <definedName name="БЭ2">#REF!</definedName>
    <definedName name="БЭ3">#REF!</definedName>
    <definedName name="БЭ4">#REF!</definedName>
    <definedName name="БЭ5">#REF!</definedName>
    <definedName name="БЭ6">#REF!</definedName>
    <definedName name="БЭ7">#REF!</definedName>
    <definedName name="Бюджетные_электроэнергии">'[40]Производство электроэнергии'!$A$111</definedName>
    <definedName name="в">[0]!в</definedName>
    <definedName name="в_4">"'рт-передача'!в"</definedName>
    <definedName name="в23ё">[7]!в23ё</definedName>
    <definedName name="в23ё_4">"'рт-передача'!в23ё"</definedName>
    <definedName name="в23е1">[0]!в23е1</definedName>
    <definedName name="ва">#REF!</definedName>
    <definedName name="вап">[0]!вап</definedName>
    <definedName name="вап_4">"'рт-передача'!вап"</definedName>
    <definedName name="Вар.их">[0]!Вар.их</definedName>
    <definedName name="Вар.их_4">"'рт-передача'!вар.их"</definedName>
    <definedName name="Вар.КАЛМЭ">[0]!Вар.КАЛМЭ</definedName>
    <definedName name="Вар.КАЛМЭ_4">"'рт-передача'!вар.калмэ"</definedName>
    <definedName name="вв">[7]!вв</definedName>
    <definedName name="вв_4">"'рт-передача'!вв"</definedName>
    <definedName name="вв1">[0]!вв1</definedName>
    <definedName name="вв110">'[43]ПС рек'!#REF!</definedName>
    <definedName name="вв20">'[43]ПС рек'!#REF!</definedName>
    <definedName name="вв220">'[43]ПС рек'!#REF!</definedName>
    <definedName name="вв330">'[43]ПС рек'!#REF!</definedName>
    <definedName name="вв35">'[43]ПС рек'!#REF!</definedName>
    <definedName name="вв500">'[43]ПС рек'!#REF!</definedName>
    <definedName name="вв750">'[43]ПС рек'!#REF!</definedName>
    <definedName name="Вид_Бизнеса">[44]t_настройки!#REF!</definedName>
    <definedName name="Виды_деятельности">[45]t_настройки!$I$43:$I$61</definedName>
    <definedName name="витт" hidden="1">{#N/A,#N/A,TRUE,"Лист1";#N/A,#N/A,TRUE,"Лист2";#N/A,#N/A,TRUE,"Лист3"}</definedName>
    <definedName name="ВЛТРАССА">'[43]ЛЭП нов'!#REF!</definedName>
    <definedName name="вм">[0]!вм</definedName>
    <definedName name="вм_4">"'рт-передача'!вм"</definedName>
    <definedName name="вмивртвр">[0]!вмивртвр</definedName>
    <definedName name="вмивртвр_4">"'рт-передача'!вмивртвр"</definedName>
    <definedName name="вн20">'[43]ПС рек'!#REF!</definedName>
    <definedName name="Волгоградэнерго">#REF!</definedName>
    <definedName name="восемь">#REF!</definedName>
    <definedName name="впаавп">#REF!</definedName>
    <definedName name="впававапв">[7]!впававапв</definedName>
    <definedName name="впавпапаарп">[7]!впавпапаарп</definedName>
    <definedName name="вптыаи">[9]!вптыаи</definedName>
    <definedName name="вртт">[0]!вртт</definedName>
    <definedName name="вртт_4">"'рт-передача'!вртт"</definedName>
    <definedName name="всего">'[43]ПС рек'!#REF!</definedName>
    <definedName name="ВТОП">#REF!</definedName>
    <definedName name="ВТОП_4">"#REF!"</definedName>
    <definedName name="второй">#REF!</definedName>
    <definedName name="вуавпаорпл">[7]!вуавпаорпл</definedName>
    <definedName name="вуквпапрпорлд">[7]!вуквпапрпорлд</definedName>
    <definedName name="вуув" hidden="1">{#N/A,#N/A,TRUE,"Лист1";#N/A,#N/A,TRUE,"Лист2";#N/A,#N/A,TRUE,"Лист3"}</definedName>
    <definedName name="выап" hidden="1">#REF!</definedName>
    <definedName name="Выборка_АМТА">[46]!Выборка_АМТА</definedName>
    <definedName name="Выборка_БА_ЖД">[46]!Выборка_БА_ЖД</definedName>
    <definedName name="Выборка_ВСЖД">[46]!Выборка_ВСЖД</definedName>
    <definedName name="Выборка_ЛВРЗ">[46]!Выборка_ЛВРЗ</definedName>
    <definedName name="Выборка_Ливона">[46]!Выборка_Ливона</definedName>
    <definedName name="Выборка_мяспром">[46]!Выборка_мяспром</definedName>
    <definedName name="Выборка_ТАЦИ">[46]!Выборка_ТАЦИ</definedName>
    <definedName name="Выборка_Тимцем">[46]!Выборка_Тимцем</definedName>
    <definedName name="выработка">[12]Уравнения!$B$3</definedName>
    <definedName name="выработка_ТЭЦ1">[12]расчетный!$B$8</definedName>
    <definedName name="выручка">[0]!выручка</definedName>
    <definedName name="выыапвавап" hidden="1">{#N/A,#N/A,TRUE,"Лист1";#N/A,#N/A,TRUE,"Лист2";#N/A,#N/A,TRUE,"Лист3"}</definedName>
    <definedName name="гггр">[7]!гггр</definedName>
    <definedName name="глнрлоророр">[7]!глнрлоророр</definedName>
    <definedName name="гнгепнапра" hidden="1">{#N/A,#N/A,TRUE,"Лист1";#N/A,#N/A,TRUE,"Лист2";#N/A,#N/A,TRUE,"Лист3"}</definedName>
    <definedName name="гнгопропрппра">[7]!гнгопропрппра</definedName>
    <definedName name="гнеорпопорпропр">[7]!гнеорпопорпропр</definedName>
    <definedName name="гнлзщ">[0]!гнлзщ</definedName>
    <definedName name="гнлзщ_4">"'рт-передача'!гнлзщ"</definedName>
    <definedName name="гннрпррапапв">[7]!гннрпррапапв</definedName>
    <definedName name="гнортимв">[7]!гнортимв</definedName>
    <definedName name="гнрпрпап">[7]!гнрпрпап</definedName>
    <definedName name="Год">[45]t_настройки!$I$8:$I$20</definedName>
    <definedName name="Год_выбрано">[45]t_настройки!$I$81</definedName>
    <definedName name="Год_Выбрано_Название">[45]t_настройки!$J$75</definedName>
    <definedName name="гороппрапа">[7]!гороппрапа</definedName>
    <definedName name="гошгрииапв">[7]!гошгрииапв</definedName>
    <definedName name="График_1_параметр">[45]t_настройки!$I$94:$I$101</definedName>
    <definedName name="График_3_параметр">[45]t_настройки!$I$104:$I$105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">[7]!гш</definedName>
    <definedName name="гшгш" hidden="1">{#N/A,#N/A,TRUE,"Лист1";#N/A,#N/A,TRUE,"Лист2";#N/A,#N/A,TRUE,"Лист3"}</definedName>
    <definedName name="дата">[47]даты!#REF!</definedName>
    <definedName name="дгнмдш">#REF!</definedName>
    <definedName name="дд">[48]!дд</definedName>
    <definedName name="ддд">[7]!ддд</definedName>
    <definedName name="дек">#REF!</definedName>
    <definedName name="дек2">#REF!</definedName>
    <definedName name="дж">[0]!дж</definedName>
    <definedName name="дж_4">"'рт-передача'!дж"</definedName>
    <definedName name="ДЗО_Выбрано">[45]t_настройки!$I$78</definedName>
    <definedName name="ДЗО_Выбрано_Название">[45]t_настройки!$I$87</definedName>
    <definedName name="ДиапазонЗащиты">#REF!,#REF!,#REF!,#REF!,[0]!P1_ДиапазонЗащиты,[0]!P2_ДиапазонЗащиты,[0]!P3_ДиапазонЗащиты,[0]!P4_ДиапазонЗащиты</definedName>
    <definedName name="ДиапазонЗащиты_4">"#REF!,#REF!,#REF!,#REF!,[0]!P1_ДиапазонЗащиты,[0]!P2_ДиапазонЗащиты,[0]!P3_ДиапазонЗащиты,[0]!P4_ДиапазонЗащиты"</definedName>
    <definedName name="Дисконт">#REF!</definedName>
    <definedName name="дллллоиммссч">[7]!дллллоиммссч</definedName>
    <definedName name="длт_З_пот">#REF!</definedName>
    <definedName name="длт_Знн_сн2">#REF!</definedName>
    <definedName name="длт_Зсн1_вн">#REF!</definedName>
    <definedName name="длт_НВВнн_сн2">#REF!</definedName>
    <definedName name="длт_НВВсн_вн">#REF!</definedName>
    <definedName name="длт_НВВсн1_вн">#REF!</definedName>
    <definedName name="длт_НВВсн2_вн">#REF!</definedName>
    <definedName name="длт_НВВсн2_сн1">#REF!</definedName>
    <definedName name="доли1">'[49]эл ст'!$A$368:$IV$368</definedName>
    <definedName name="доля_проч_ф">#REF!</definedName>
    <definedName name="доля_прочая">#REF!</definedName>
    <definedName name="доля_прочая_98_ав">#REF!</definedName>
    <definedName name="доля_прочая_ав">#REF!</definedName>
    <definedName name="доля_прочая_ф">#REF!</definedName>
    <definedName name="доля_т_ф">#REF!</definedName>
    <definedName name="доля_теп_1">#REF!</definedName>
    <definedName name="доля_теп_2">#REF!</definedName>
    <definedName name="доля_теп_3">#REF!</definedName>
    <definedName name="доля_тепло">#REF!</definedName>
    <definedName name="доля_эл_1">#REF!</definedName>
    <definedName name="доля_эл_2">#REF!</definedName>
    <definedName name="доля_эл_3">#REF!</definedName>
    <definedName name="доля_эл_ф">#REF!</definedName>
    <definedName name="доля_электра">#REF!</definedName>
    <definedName name="доля_электра_99">#REF!</definedName>
    <definedName name="доопатмо">[0]!доопатмо</definedName>
    <definedName name="доопатмо_4">"'рт-передача'!доопатмо"</definedName>
    <definedName name="Дополнение">[0]!Дополнение</definedName>
    <definedName name="Дополнение_4">"'рт-передача'!дополнение"</definedName>
    <definedName name="Доход">#N/A</definedName>
    <definedName name="ДПН">[50]справочник!$D$6:$E$539</definedName>
    <definedName name="ДРУГОЕ">[51]Справочники!$A$26:$A$28</definedName>
    <definedName name="ДРУГОЕ_5">#N/A</definedName>
    <definedName name="дтп">'[43]ПС рек'!#REF!</definedName>
    <definedName name="дшголлололол" hidden="1">{#N/A,#N/A,TRUE,"Лист1";#N/A,#N/A,TRUE,"Лист2";#N/A,#N/A,TRUE,"Лист3"}</definedName>
    <definedName name="дшлгорормсм">[7]!дшлгорормсм</definedName>
    <definedName name="дшлолоирмпр">[7]!дшлолоирмпр</definedName>
    <definedName name="дшшгргрп">[7]!дшшгргрп</definedName>
    <definedName name="дщ">[7]!дщ</definedName>
    <definedName name="дщл">[7]!дщл</definedName>
    <definedName name="еапапарорппис" hidden="1">{#N/A,#N/A,TRUE,"Лист1";#N/A,#N/A,TRUE,"Лист2";#N/A,#N/A,TRUE,"Лист3"}</definedName>
    <definedName name="еапарпорпол">[7]!еапарпорпол</definedName>
    <definedName name="евапараорплор" hidden="1">{#N/A,#N/A,TRUE,"Лист1";#N/A,#N/A,TRUE,"Лист2";#N/A,#N/A,TRUE,"Лист3"}</definedName>
    <definedName name="екваппрмрп">[7]!екваппрмрп</definedName>
    <definedName name="енг">[9]!енг</definedName>
    <definedName name="енгон">[52]MAIN!#REF!</definedName>
    <definedName name="енег">[9]!енег</definedName>
    <definedName name="епке">[7]!епке</definedName>
    <definedName name="епор" hidden="1">#REF!,#REF!,#REF!,#REF!</definedName>
    <definedName name="ЕТО">'[53]СВОДНАЯ(цветная)'!$Y$3:$Y$7</definedName>
    <definedName name="еще">[0]!еще</definedName>
    <definedName name="еще_4">"'рт-передача'!еще"</definedName>
    <definedName name="ж">[0]!ж</definedName>
    <definedName name="ж_4">"'рт-передача'!ж"</definedName>
    <definedName name="жд">[0]!жд</definedName>
    <definedName name="жд_4">"'рт-передача'!жд"</definedName>
    <definedName name="жддлолпраапва">[7]!жддлолпраапва</definedName>
    <definedName name="ждждлдлодл" hidden="1">{#N/A,#N/A,TRUE,"Лист1";#N/A,#N/A,TRUE,"Лист2";#N/A,#N/A,TRUE,"Лист3"}</definedName>
    <definedName name="ждх">#REF!</definedName>
    <definedName name="жздлдооррапав">[7]!жздлдооррапав</definedName>
    <definedName name="жзлдолорапрв">[7]!жзлдолорапрв</definedName>
    <definedName name="з4">#REF!</definedName>
    <definedName name="_xlnm.Print_Titles">'[54]ИТОГИ  по Н,Р,Э,Q'!$A$2:$IV$4</definedName>
    <definedName name="Звн">#REF!</definedName>
    <definedName name="ЗГАЭС">[7]!ЗГАЭС</definedName>
    <definedName name="Зитп">#REF!</definedName>
    <definedName name="Зиэ">#REF!</definedName>
    <definedName name="Знн">#REF!</definedName>
    <definedName name="ЗП1">[55]Лист13!$A$2</definedName>
    <definedName name="ЗП2">[55]Лист13!$B$2</definedName>
    <definedName name="ЗП3">[55]Лист13!$C$2</definedName>
    <definedName name="ЗП4">[55]Лист13!$D$2</definedName>
    <definedName name="Зпот_вн">#REF!</definedName>
    <definedName name="Зпот_нн">#REF!</definedName>
    <definedName name="Зпот_сн1">#REF!</definedName>
    <definedName name="Зпот_сн2">#REF!</definedName>
    <definedName name="Зпсс">#REF!</definedName>
    <definedName name="Зпсэ">#REF!</definedName>
    <definedName name="Зпт">#REF!</definedName>
    <definedName name="Зсн">#REF!</definedName>
    <definedName name="зщ">[7]!зщ</definedName>
    <definedName name="зщдллоопн">[7]!зщдллоопн</definedName>
    <definedName name="зщзшщшггрса">[7]!зщзшщшггрса</definedName>
    <definedName name="зщщщшгрпаав" hidden="1">{#N/A,#N/A,TRUE,"Лист1";#N/A,#N/A,TRUE,"Лист2";#N/A,#N/A,TRUE,"Лист3"}</definedName>
    <definedName name="и_эсо_вн">#REF!</definedName>
    <definedName name="и_эсо_сн1">#REF!</definedName>
    <definedName name="иеркаецуф">[7]!иеркаецуф</definedName>
    <definedName name="Извлечение_ИМ">#REF!</definedName>
    <definedName name="_xlnm.Extract">#REF!</definedName>
    <definedName name="ий">[0]!ий</definedName>
    <definedName name="ий_4">"'рт-передача'!ий"</definedName>
    <definedName name="имарвге">#REF!</definedName>
    <definedName name="индцкавг98" hidden="1">{#N/A,#N/A,TRUE,"Лист1";#N/A,#N/A,TRUE,"Лист2";#N/A,#N/A,TRUE,"Лист3"}</definedName>
    <definedName name="ип10">'[56]Объекты 2010'!$B$7:$EA$320</definedName>
    <definedName name="источник_финансирования">[57]Справочник!$K$3:$K$32</definedName>
    <definedName name="июл">#REF!</definedName>
    <definedName name="июл2">#REF!</definedName>
    <definedName name="июль">[9]!июль</definedName>
    <definedName name="июн">#REF!</definedName>
    <definedName name="июн2">#REF!</definedName>
    <definedName name="й">[7]!й</definedName>
    <definedName name="й_4">"'рт-передача'!й"</definedName>
    <definedName name="й1">[0]!й1</definedName>
    <definedName name="йй">[7]!йй</definedName>
    <definedName name="йй_4">"'рт-передача'!йй"</definedName>
    <definedName name="йй1">[0]!йй1</definedName>
    <definedName name="йййййййййййййййййййййййй">[7]!йййййййййййййййййййййййй</definedName>
    <definedName name="йфц">[0]!йфц</definedName>
    <definedName name="йфц_4">"'рт-передача'!йфц"</definedName>
    <definedName name="йц">[0]!йц</definedName>
    <definedName name="йц_4">"'рт-передача'!йц"</definedName>
    <definedName name="йцу">#N/A</definedName>
    <definedName name="к1">#REF!</definedName>
    <definedName name="К110">#REF!</definedName>
    <definedName name="К111">#REF!</definedName>
    <definedName name="К112">#REF!</definedName>
    <definedName name="К113">#REF!</definedName>
    <definedName name="К114">#REF!</definedName>
    <definedName name="К115">#REF!</definedName>
    <definedName name="К116">#REF!</definedName>
    <definedName name="К12">#REF!</definedName>
    <definedName name="К13">#REF!</definedName>
    <definedName name="К14">#REF!</definedName>
    <definedName name="К15">#REF!</definedName>
    <definedName name="К16">#REF!</definedName>
    <definedName name="К17">#REF!</definedName>
    <definedName name="К18">#REF!</definedName>
    <definedName name="К19">#REF!</definedName>
    <definedName name="к2">#REF!</definedName>
    <definedName name="К21">#REF!</definedName>
    <definedName name="К210">#REF!</definedName>
    <definedName name="К211">#REF!</definedName>
    <definedName name="К212">#REF!</definedName>
    <definedName name="К213">#REF!</definedName>
    <definedName name="К214">#REF!</definedName>
    <definedName name="К215">#REF!</definedName>
    <definedName name="К216">#REF!</definedName>
    <definedName name="К22">#REF!</definedName>
    <definedName name="К23">#REF!</definedName>
    <definedName name="К24">#REF!</definedName>
    <definedName name="К25">#REF!</definedName>
    <definedName name="К26">#REF!</definedName>
    <definedName name="К27">#REF!</definedName>
    <definedName name="К28">#REF!</definedName>
    <definedName name="К29">#REF!</definedName>
    <definedName name="К31">#REF!</definedName>
    <definedName name="К310">#REF!</definedName>
    <definedName name="К311">#REF!</definedName>
    <definedName name="К312">#REF!</definedName>
    <definedName name="К313">#REF!</definedName>
    <definedName name="К314">#REF!</definedName>
    <definedName name="К315">#REF!</definedName>
    <definedName name="К316">#REF!</definedName>
    <definedName name="К32">#REF!</definedName>
    <definedName name="К33">#REF!</definedName>
    <definedName name="К34">#REF!</definedName>
    <definedName name="К35">#REF!</definedName>
    <definedName name="К36">#REF!</definedName>
    <definedName name="К37">#REF!</definedName>
    <definedName name="К38">#REF!</definedName>
    <definedName name="К39">#REF!</definedName>
    <definedName name="кв3">[7]!кв3</definedName>
    <definedName name="квартал">[7]!квартал</definedName>
    <definedName name="квырмпро">[7]!квырмпро</definedName>
    <definedName name="Кгэс1э">#REF!</definedName>
    <definedName name="Кгэс2э">#REF!</definedName>
    <definedName name="Кгэс3э">#REF!</definedName>
    <definedName name="Кгэсэ">#REF!</definedName>
    <definedName name="Кгэсэ1">#REF!</definedName>
    <definedName name="Кгэсэ2">#REF!</definedName>
    <definedName name="Кгэсэ3">#REF!</definedName>
    <definedName name="ке">[7]!ке</definedName>
    <definedName name="ке_4">"'рт-передача'!ке"</definedName>
    <definedName name="ке1">[0]!ке1</definedName>
    <definedName name="кеппппппппппп" hidden="1">{#N/A,#N/A,TRUE,"Лист1";#N/A,#N/A,TRUE,"Лист2";#N/A,#N/A,TRUE,"Лист3"}</definedName>
    <definedName name="ккк">[58]тар!#REF!</definedName>
    <definedName name="Кнопка5_Щелкнуть">[9]!Кнопка5_Щелкнуть</definedName>
    <definedName name="компенсация">[0]!компенсация</definedName>
    <definedName name="компенсация_4">"'рт-передача'!компенсация"</definedName>
    <definedName name="Коэф_d">[12]Уравнения!$B$12</definedName>
    <definedName name="Коэф_E">[12]Уравнения!$B$13</definedName>
    <definedName name="Коэф_f">[12]Уравнения!$B$14</definedName>
    <definedName name="Коэф_а">[12]Уравнения!$B$9</definedName>
    <definedName name="Коэф_в">[12]Уравнения!$B$10</definedName>
    <definedName name="Коэф_с">[12]Уравнения!$B$11</definedName>
    <definedName name="коэф1">#REF!</definedName>
    <definedName name="коэф2">#REF!</definedName>
    <definedName name="коэф3">#REF!</definedName>
    <definedName name="коэф4">#REF!</definedName>
    <definedName name="кп">[0]!кп</definedName>
    <definedName name="кп_4">"'рт-передача'!кп"</definedName>
    <definedName name="кпнрг">[0]!кпнрг</definedName>
    <definedName name="кпнрг_4">"'рт-передача'!кпнрг"</definedName>
    <definedName name="Кри">#REF!</definedName>
    <definedName name="Крит">#REF!</definedName>
    <definedName name="_xlnm.Criteria">#REF!</definedName>
    <definedName name="Критерии_ИМ">#REF!</definedName>
    <definedName name="критерий">#REF!</definedName>
    <definedName name="ктджщз">[0]!ктджщз</definedName>
    <definedName name="ктджщз_4">"'рт-передача'!ктджщз"</definedName>
    <definedName name="Ктэс1э">#REF!</definedName>
    <definedName name="Ктэс2э">#REF!</definedName>
    <definedName name="Ктэсэ">#REF!</definedName>
    <definedName name="Ктэсэ1">#REF!</definedName>
    <definedName name="Ктэсэ2">#REF!</definedName>
    <definedName name="Курс_USD">28.47</definedName>
    <definedName name="л">[7]!л</definedName>
    <definedName name="лара">[0]!лара</definedName>
    <definedName name="лара_4">"'рт-передача'!лара"</definedName>
    <definedName name="лдлдолорар" hidden="1">{#N/A,#N/A,TRUE,"Лист1";#N/A,#N/A,TRUE,"Лист2";#N/A,#N/A,TRUE,"Лист3"}</definedName>
    <definedName name="лдолрорваы">[7]!лдолрорваы</definedName>
    <definedName name="лен" hidden="1">{#N/A,#N/A,TRUE,"Лист1";#N/A,#N/A,TRUE,"Лист2";#N/A,#N/A,TRUE,"Лист3"}</definedName>
    <definedName name="лена">[7]!лена</definedName>
    <definedName name="лист">[9]!лист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>[9]!лл</definedName>
    <definedName name="ло">[0]!ло</definedName>
    <definedName name="ло_4">"'рт-передача'!ло"</definedName>
    <definedName name="лод">[7]!лод</definedName>
    <definedName name="лоититмим">[7]!лоититмим</definedName>
    <definedName name="лолориапвав">[7]!лолориапвав</definedName>
    <definedName name="лолорорм">[7]!лолорорм</definedName>
    <definedName name="лолроипр">[7]!лолроипр</definedName>
    <definedName name="лоорпрсмп">[7]!лоорпрсмп</definedName>
    <definedName name="лор">[0]!лор</definedName>
    <definedName name="лор_4">"'рт-передача'!лор"</definedName>
    <definedName name="лоролропапрапапа">[7]!лоролропапрапапа</definedName>
    <definedName name="лорпрмисмсчвааычв">[7]!лорпрмисмсчвааычв</definedName>
    <definedName name="лорроакеа">[7]!лорроакеа</definedName>
    <definedName name="лщд">[7]!лщд</definedName>
    <definedName name="лщжо" hidden="1">{#N/A,#N/A,TRUE,"Лист1";#N/A,#N/A,TRUE,"Лист2";#N/A,#N/A,TRUE,"Лист3"}</definedName>
    <definedName name="льтоиаваыв">[7]!льтоиаваыв</definedName>
    <definedName name="лэо">#REF!</definedName>
    <definedName name="м">#REF!</definedName>
    <definedName name="май">#REF!</definedName>
    <definedName name="май2">#REF!</definedName>
    <definedName name="мам">[0]!мам</definedName>
    <definedName name="мам_4">"'рт-передача'!мам"</definedName>
    <definedName name="мар">#REF!</definedName>
    <definedName name="мар2">#REF!</definedName>
    <definedName name="март">#REF!</definedName>
    <definedName name="мивопиофупр">#REF!</definedName>
    <definedName name="мииапвв">[7]!мииапвв</definedName>
    <definedName name="Модуль1.w">[59]!Модуль1.w</definedName>
    <definedName name="мпрмрпсвачва">[7]!мпрмрпсвачва</definedName>
    <definedName name="МР">#REF!</definedName>
    <definedName name="МР_4">"#REF!"</definedName>
    <definedName name="МРО">#REF!</definedName>
    <definedName name="мсапваывф">[7]!мсапваывф</definedName>
    <definedName name="МСК">'[43]ЛЭП нов'!#REF!</definedName>
    <definedName name="мсчвавя">[7]!мсчвавя</definedName>
    <definedName name="мтп">'[43]ПС рек'!#REF!</definedName>
    <definedName name="мым">[7]!мым</definedName>
    <definedName name="мым_4">"'рт-передача'!мым"</definedName>
    <definedName name="мым1">[0]!мым1</definedName>
    <definedName name="Н5">[60]Данные!$I$7</definedName>
    <definedName name="Н5_5">#N/A</definedName>
    <definedName name="н78е">[7]!н78е</definedName>
    <definedName name="Нав_ПерТЭ">[11]навигация!$A$39</definedName>
    <definedName name="Нав_ПерЭЭ">[11]навигация!$A$13</definedName>
    <definedName name="Нав_ПрТЭ">[11]навигация!$A$21</definedName>
    <definedName name="Нав_ПрЭЭ">[11]навигация!$A$4</definedName>
    <definedName name="Нав_Финансы">[11]навигация!$A$41</definedName>
    <definedName name="Нав_Финансы2">[34]навигация!#REF!</definedName>
    <definedName name="наго">[3]MAIN!$F$1251:$AJ$1251</definedName>
    <definedName name="НАПР">'[43]ПС рек'!#REF!</definedName>
    <definedName name="наропплон">[7]!наропплон</definedName>
    <definedName name="Население">'[40]Производство электроэнергии'!$A$124</definedName>
    <definedName name="ната">#REF!</definedName>
    <definedName name="НВВвн_млн">#REF!</definedName>
    <definedName name="НВВвн_тыс">#REF!</definedName>
    <definedName name="НВВсн1_млн">#REF!</definedName>
    <definedName name="НВВсн1_тыс">#REF!</definedName>
    <definedName name="НВВсн2_млн">#REF!</definedName>
    <definedName name="НВВсн2_тыс">#REF!</definedName>
    <definedName name="нгг">[0]!нгг</definedName>
    <definedName name="нгг_4">"'рт-передача'!нгг"</definedName>
    <definedName name="нгеинсцф">[7]!нгеинсцф</definedName>
    <definedName name="нгневаапор" hidden="1">{#N/A,#N/A,TRUE,"Лист1";#N/A,#N/A,TRUE,"Лист2";#N/A,#N/A,TRUE,"Лист3"}</definedName>
    <definedName name="неамрр">[7]!неамрр</definedName>
    <definedName name="нееегенененененененннене">[7]!нееегенененененененннене</definedName>
    <definedName name="ненрпп">[7]!ненрпп</definedName>
    <definedName name="нов">[9]!нов</definedName>
    <definedName name="Номер_ДЗО">[61]База!$I$43</definedName>
    <definedName name="ноя">#REF!</definedName>
    <definedName name="ноя2">#REF!</definedName>
    <definedName name="Нояб">[7]!Нояб</definedName>
    <definedName name="Ноябрь">[7]!Ноябрь</definedName>
    <definedName name="НП">[62]Исходные!$H$5</definedName>
    <definedName name="НП_5">#N/A</definedName>
    <definedName name="нпангаклга" hidden="1">{#N/A,#N/A,TRUE,"Лист1";#N/A,#N/A,TRUE,"Лист2";#N/A,#N/A,TRUE,"Лист3"}</definedName>
    <definedName name="НСРФ">[63]Регионы!$A$2:$A$90</definedName>
    <definedName name="НСРФ_5">#N/A</definedName>
    <definedName name="НСРФ2">#REF!</definedName>
    <definedName name="НСРФ2_4">"#REF!"</definedName>
    <definedName name="ншш" hidden="1">{#N/A,#N/A,TRUE,"Лист1";#N/A,#N/A,TRUE,"Лист2";#N/A,#N/A,TRUE,"Лист3"}</definedName>
    <definedName name="о">#REF!</definedName>
    <definedName name="_xlnm.Print_Area" localSheetId="0">'Приложение 1 МУ1135 (город)'!$A$5:$G$1774</definedName>
    <definedName name="_xlnm.Print_Area" localSheetId="1">'Приложение 2 МУ1135'!$A$1:$F$27</definedName>
    <definedName name="общая">[48]!общая</definedName>
    <definedName name="огпорпарсм">[7]!огпорпарсм</definedName>
    <definedName name="огтитимисмсмсва">[7]!огтитимисмсмсва</definedName>
    <definedName name="одкз110">'[43]ПС рек'!#REF!</definedName>
    <definedName name="одкз220">'[43]ПС рек'!#REF!</definedName>
    <definedName name="одкз35">'[43]ПС рек'!#REF!</definedName>
    <definedName name="оирлд">[52]MAIN!#REF!</definedName>
    <definedName name="окт">#REF!</definedName>
    <definedName name="окт2">#REF!</definedName>
    <definedName name="ол">[64]даты!$A$1:$A$5</definedName>
    <definedName name="олд">#REF!,#REF!,#REF!,P1_ESO_PROT</definedName>
    <definedName name="олдолтрь">[7]!олдолтрь</definedName>
    <definedName name="олло">[0]!олло</definedName>
    <definedName name="олло_4">"'рт-передача'!олло"</definedName>
    <definedName name="оллртимиава" hidden="1">{#N/A,#N/A,TRUE,"Лист1";#N/A,#N/A,TRUE,"Лист2";#N/A,#N/A,TRUE,"Лист3"}</definedName>
    <definedName name="олльимсаы">[7]!олльимсаы</definedName>
    <definedName name="олорлрорит">[7]!олорлрорит</definedName>
    <definedName name="олритиимсмсв">[7]!олритиимсмсв</definedName>
    <definedName name="олрлпо">[7]!олрлпо</definedName>
    <definedName name="олрриоипрм">[7]!олрриоипрм</definedName>
    <definedName name="олс">[0]!олс</definedName>
    <definedName name="олс_4">"'рт-передача'!олс"</definedName>
    <definedName name="омимимсмис">[7]!омимимсмис</definedName>
    <definedName name="ооо">[0]!ооо</definedName>
    <definedName name="ооо_4">"'рт-передача'!ооо"</definedName>
    <definedName name="Операция">#REF!</definedName>
    <definedName name="опропроапрапра">[7]!опропроапрапра</definedName>
    <definedName name="опрорпрпапрапрвава">[7]!опрорпрпапрапрвава</definedName>
    <definedName name="ОптРынок">'[11]Производство электроэнергии'!$A$23</definedName>
    <definedName name="ОРГ">#REF!</definedName>
    <definedName name="ОРГ_ВО">#REF!</definedName>
    <definedName name="ОРГ_ВС">#REF!</definedName>
    <definedName name="ОРГ_ТС">#REF!</definedName>
    <definedName name="ОРГ_УО">#REF!</definedName>
    <definedName name="ОРГАНИЗАЦИЯ">#REF!</definedName>
    <definedName name="оришлэ\хз">[3]MAIN!$F$805:$AL$805</definedName>
    <definedName name="орлопапвпа">[7]!орлопапвпа</definedName>
    <definedName name="орлороррлоорпапа" hidden="1">{#N/A,#N/A,TRUE,"Лист1";#N/A,#N/A,TRUE,"Лист2";#N/A,#N/A,TRUE,"Лист3"}</definedName>
    <definedName name="оро">[7]!оро</definedName>
    <definedName name="ороиприм">[7]!ороиприм</definedName>
    <definedName name="оролпррпап">[7]!оролпррпап</definedName>
    <definedName name="ороорправ" hidden="1">{#N/A,#N/A,TRUE,"Лист1";#N/A,#N/A,TRUE,"Лист2";#N/A,#N/A,TRUE,"Лист3"}</definedName>
    <definedName name="оропоненеваыв">[7]!оропоненеваыв</definedName>
    <definedName name="оропорап">[7]!оропорап</definedName>
    <definedName name="оропрпрарпвч">[7]!оропрпрарпвч</definedName>
    <definedName name="орорпрапвкак">[7]!орорпрапвкак</definedName>
    <definedName name="орорпропмрм">[7]!орорпропмрм</definedName>
    <definedName name="орорпрпакв">[7]!орорпрпакв</definedName>
    <definedName name="орортитмимисаа">[7]!орортитмимисаа</definedName>
    <definedName name="орпорпаерв">[7]!орпорпаерв</definedName>
    <definedName name="орпрмпачвуыф">[7]!орпрмпачвуыф</definedName>
    <definedName name="орримими">[7]!орримими</definedName>
    <definedName name="отп">'[43]ПС рек'!#REF!</definedName>
    <definedName name="отп35">'[43]ПС рек'!#REF!</definedName>
    <definedName name="отп35кВ">'[43]ПС рек'!#REF!</definedName>
    <definedName name="отпуск">[0]!отпуск</definedName>
    <definedName name="отпуск_4">"'рт-передача'!отпуск"</definedName>
    <definedName name="Очистка">[46]!Очистка</definedName>
    <definedName name="ОЭ_ловалд">[3]MAIN!#REF!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а">#REF!</definedName>
    <definedName name="памсмчвв" hidden="1">{#N/A,#N/A,TRUE,"Лист1";#N/A,#N/A,TRUE,"Лист2";#N/A,#N/A,TRUE,"Лист3"}</definedName>
    <definedName name="паопаорпопро">[7]!паопаорпопро</definedName>
    <definedName name="папаорпрпрпр" hidden="1">{#N/A,#N/A,TRUE,"Лист1";#N/A,#N/A,TRUE,"Лист2";#N/A,#N/A,TRUE,"Лист3"}</definedName>
    <definedName name="парапаорар">[7]!парапаорар</definedName>
    <definedName name="Пвн">#REF!</definedName>
    <definedName name="первый">#REF!</definedName>
    <definedName name="Период">#REF!</definedName>
    <definedName name="Период_Выбрано">[45]t_настройки!$I$84</definedName>
    <definedName name="ПериодРегулирования">[41]Заголовок!$B$14</definedName>
    <definedName name="Периоды_18_2">'[35]18.2'!#REF!</definedName>
    <definedName name="пиримисмсмчсы">[7]!пиримисмсмчсы</definedName>
    <definedName name="Пит">#REF!</definedName>
    <definedName name="Пиэ">#REF!</definedName>
    <definedName name="план56">[7]!план56</definedName>
    <definedName name="план56_4">"'рт-передача'!план56"</definedName>
    <definedName name="пмисмсмсчсмч">[7]!пмисмсмсчсмч</definedName>
    <definedName name="ПМС">[0]!ПМС</definedName>
    <definedName name="ПМС_4">"'рт-передача'!пмс"</definedName>
    <definedName name="ПМС1">[0]!ПМС1</definedName>
    <definedName name="ПМС1_4">"'рт-передача'!пмс1"</definedName>
    <definedName name="Пнн">#REF!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грешность_вычислений">[45]t_проверки!$J$9</definedName>
    <definedName name="Подоперация">#REF!</definedName>
    <definedName name="Подсинее">#REF!</definedName>
    <definedName name="показатель">#REF!</definedName>
    <definedName name="пол_нас_нн">#REF!</definedName>
    <definedName name="полбезпот">'[58]т1.15(смета8а)'!#REF!</definedName>
    <definedName name="полезный_т_ф">#REF!</definedName>
    <definedName name="полезный_тепло">#REF!</definedName>
    <definedName name="полезный_эл_ф">#REF!</definedName>
    <definedName name="полезный_электро">#REF!</definedName>
    <definedName name="полпот">'[58]т1.15(смета8а)'!#REF!</definedName>
    <definedName name="Порог_проверки">'[45]Сценарные условия'!$K$19</definedName>
    <definedName name="Порог_Резервный_Фонд">'[45]Сценарные условия'!$K$20</definedName>
    <definedName name="ПоследнийГод">[51]Заголовок!$B$16</definedName>
    <definedName name="ПоследнийГод_5">#N/A</definedName>
    <definedName name="ПотериТЭ">[11]Лист!$A$400</definedName>
    <definedName name="пппп">[7]!пппп</definedName>
    <definedName name="пппп_4">"'рт-передача'!пппп"</definedName>
    <definedName name="Ппс">#REF!</definedName>
    <definedName name="Ппст">#REF!</definedName>
    <definedName name="пр">[7]!пр</definedName>
    <definedName name="пр_4">"'рт-передача'!пр"</definedName>
    <definedName name="праорарпвкав">[7]!праорарпвкав</definedName>
    <definedName name="предмет_договора">[65]справочник!$D$3:$D$21</definedName>
    <definedName name="прибыль3" hidden="1">{#N/A,#N/A,TRUE,"Лист1";#N/A,#N/A,TRUE,"Лист2";#N/A,#N/A,TRUE,"Лист3"}</definedName>
    <definedName name="Признак">'[43]ПС рек'!#REF!</definedName>
    <definedName name="Приложение" hidden="1">'[4]на 1 тут'!#REF!</definedName>
    <definedName name="Приход_расход">#REF!</definedName>
    <definedName name="про">[7]!про</definedName>
    <definedName name="Проект">#REF!</definedName>
    <definedName name="пропорпшгршг">[7]!пропорпшгршг</definedName>
    <definedName name="Проц1">[3]MAIN!$F$186</definedName>
    <definedName name="процент_т_ф">#REF!</definedName>
    <definedName name="Процент_тепло">#REF!</definedName>
    <definedName name="Процент_эл_ф">#REF!</definedName>
    <definedName name="Процент_электра">#REF!</definedName>
    <definedName name="ПроцИзПр1">[3]MAIN!$F$188</definedName>
    <definedName name="прочая_доля_99">#REF!</definedName>
    <definedName name="прочая_процент">#REF!</definedName>
    <definedName name="прочая_процент_98_ав">#REF!</definedName>
    <definedName name="прочая_процент_99">#REF!</definedName>
    <definedName name="прочая_процент_ав">#REF!</definedName>
    <definedName name="прочая_процент_ф">#REF!</definedName>
    <definedName name="прочая_процент_ф_ав">#REF!</definedName>
    <definedName name="прочее">'[43]ПС рек'!#REF!</definedName>
    <definedName name="Прочие_электроэнергии">'[40]Производство электроэнергии'!$A$132</definedName>
    <definedName name="прош_год">#REF!</definedName>
    <definedName name="прпр">[9]!прпр</definedName>
    <definedName name="прпрапапвавав">[7]!прпрапапвавав</definedName>
    <definedName name="прпропорпрпр" hidden="1">{#N/A,#N/A,TRUE,"Лист1";#N/A,#N/A,TRUE,"Лист2";#N/A,#N/A,TRUE,"Лист3"}</definedName>
    <definedName name="прпропрпрпорп">[7]!прпропрпрпорп</definedName>
    <definedName name="прпрп">[9]!прпрп</definedName>
    <definedName name="пррпрпрпорпроп">[7]!пррпрпрпорпроп</definedName>
    <definedName name="Псн">#REF!</definedName>
    <definedName name="Птеп">#REF!</definedName>
    <definedName name="пувк">[9]!пувк</definedName>
    <definedName name="ПЭ">[51]Справочники!$A$10:$A$12</definedName>
    <definedName name="ПЭ_5">#N/A</definedName>
    <definedName name="Работы">[66]Работы.База!$A$2:$A$173</definedName>
    <definedName name="рапмапыввя">[7]!рапмапыввя</definedName>
    <definedName name="РГК">[51]Справочники!$A$4:$A$4</definedName>
    <definedName name="РГК_5">#N/A</definedName>
    <definedName name="рекЛЭПВН">'[67]приложение 1.1'!$B$25:$B$35</definedName>
    <definedName name="_xlnm.Recorder">#REF!</definedName>
    <definedName name="рис1" hidden="1">{#N/A,#N/A,TRUE,"Лист1";#N/A,#N/A,TRUE,"Лист2";#N/A,#N/A,TRUE,"Лист3"}</definedName>
    <definedName name="ркенвапапрарп">[7]!ркенвапапрарп</definedName>
    <definedName name="рмпор">[3]MAIN!#REF!</definedName>
    <definedName name="рмпп">[7]!рмпп</definedName>
    <definedName name="ролрпраправ">[7]!ролрпраправ</definedName>
    <definedName name="роо">[7]!роо</definedName>
    <definedName name="роорпрпваы">[7]!роорпрпваы</definedName>
    <definedName name="ропопопмо">[7]!ропопопмо</definedName>
    <definedName name="ропор">[7]!ропор</definedName>
    <definedName name="рортимсчвы" hidden="1">{#N/A,#N/A,TRUE,"Лист1";#N/A,#N/A,TRUE,"Лист2";#N/A,#N/A,TRUE,"Лист3"}</definedName>
    <definedName name="рпарпапрап">[7]!рпарпапрап</definedName>
    <definedName name="рпгн">[3]MAIN!$F$876:$AL$876</definedName>
    <definedName name="рпплордлпава">[7]!рпплордлпава</definedName>
    <definedName name="рпрпмимимссмваы">[7]!рпрпмимимссмваы</definedName>
    <definedName name="ррапав" hidden="1">{#N/A,#N/A,TRUE,"Лист1";#N/A,#N/A,TRUE,"Лист2";#N/A,#N/A,TRUE,"Лист3"}</definedName>
    <definedName name="рсср">[0]!рсср</definedName>
    <definedName name="рсср_4">"'рт-передача'!рсср"</definedName>
    <definedName name="с">[7]!с</definedName>
    <definedName name="с_4">"'рт-передача'!с"</definedName>
    <definedName name="с_с_т_ф">#REF!</definedName>
    <definedName name="с_с_тепло">#REF!</definedName>
    <definedName name="с_с_эл_ф">#REF!</definedName>
    <definedName name="с_с_электра">#REF!</definedName>
    <definedName name="с1">[0]!с1</definedName>
    <definedName name="с1_4">"'рт-передача'!с1"</definedName>
    <definedName name="СальдоПереток">'[11]Производство электроэнергии'!$A$38</definedName>
    <definedName name="сапвпавапвапвп">[7]!сапвпавапвапвп</definedName>
    <definedName name="сваеррта">[0]!сваеррта</definedName>
    <definedName name="сваеррта_4">"'рт-передача'!сваеррта"</definedName>
    <definedName name="свмпвппв">[0]!свмпвппв</definedName>
    <definedName name="свмпвппв_4">"'рт-передача'!свмпвппв"</definedName>
    <definedName name="свод">[0]!свод</definedName>
    <definedName name="СДТУ">'[43]ПС рек'!#REF!</definedName>
    <definedName name="себестоимость2">[0]!себестоимость2</definedName>
    <definedName name="себестоимость2_4">"'рт-передача'!себестоимость2"</definedName>
    <definedName name="семь">#REF!</definedName>
    <definedName name="сен">#REF!</definedName>
    <definedName name="сен2">#REF!</definedName>
    <definedName name="ск">[0]!ск</definedName>
    <definedName name="ск_4">"'рт-передача'!ск"</definedName>
    <definedName name="СН">[12]Уравнения!$C$22</definedName>
    <definedName name="СН_d">[12]Уравнения!#REF!</definedName>
    <definedName name="СН_а">[12]Уравнения!$B$18</definedName>
    <definedName name="СН_в">[12]Уравнения!$B$19</definedName>
    <definedName name="СН_с">[12]Уравнения!$B$20</definedName>
    <definedName name="СОБ">'[43]ПС рек'!#REF!</definedName>
    <definedName name="Собст">'[49]эл ст'!$A$360:$IV$360</definedName>
    <definedName name="Собств">'[49]эл ст'!$A$369:$IV$369</definedName>
    <definedName name="сокращение">[0]!сокращение</definedName>
    <definedName name="сокращение_4">"'рт-передача'!сокращение"</definedName>
    <definedName name="сомп">[0]!сомп</definedName>
    <definedName name="сомп_4">"'рт-передача'!сомп"</definedName>
    <definedName name="сомпас">[0]!сомпас</definedName>
    <definedName name="сомпас_4">"'рт-передача'!сомпас"</definedName>
    <definedName name="Список_ДЗО">'[45]Список ДЗО'!$B$8:$B$21</definedName>
    <definedName name="список_контр.котловой">[68]t_Настройки!$B$42:$B$53</definedName>
    <definedName name="Список_контрагентов">[68]t_Настройки!$B$36:$B$39</definedName>
    <definedName name="Список_филиалов">[68]t_Настройки!$B$23:$B$26</definedName>
    <definedName name="список_филиалов1">[68]t_Настройки!$B$29:$B$33</definedName>
    <definedName name="сс">[7]!сс</definedName>
    <definedName name="сс_4">"'рт-передача'!сс"</definedName>
    <definedName name="сс1">[0]!сс1</definedName>
    <definedName name="сссс">[7]!сссс</definedName>
    <definedName name="сссс_4">"'рт-передача'!сссс"</definedName>
    <definedName name="сссс1">[0]!сссс1</definedName>
    <definedName name="ссы">[7]!ссы</definedName>
    <definedName name="ссы_4">"'рт-передача'!ссы"</definedName>
    <definedName name="ссы1">[0]!ссы1</definedName>
    <definedName name="ссы2">[0]!ссы2</definedName>
    <definedName name="ссы2_4">"'рт-передача'!ссы2"</definedName>
    <definedName name="Ставка_ЕСН">0.26</definedName>
    <definedName name="Статья">#REF!</definedName>
    <definedName name="СтНПр1">[3]MAIN!$F$180</definedName>
    <definedName name="сто">#REF!</definedName>
    <definedName name="сто_проц_ф">#REF!</definedName>
    <definedName name="сто_процентов">#REF!</definedName>
    <definedName name="Стр_Кот">[11]структура!$A$38</definedName>
    <definedName name="Стр_ПерТЭ">[11]структура!$A$48</definedName>
    <definedName name="Стр_ПерЭЭ">[11]структура!$A$16</definedName>
    <definedName name="Стр_ПрТЭ">[11]структура!$A$26</definedName>
    <definedName name="Стр_ПрЭЭ">[11]структура!$A$5</definedName>
    <definedName name="Стр_ТЭС">[11]структура!$A$32</definedName>
    <definedName name="Стр_Финансы">[11]структура!$A$84</definedName>
    <definedName name="Стр_Финансы2">[11]структура!$A$49</definedName>
    <definedName name="сумма_по_договору">#REF!</definedName>
    <definedName name="сумма_тепло">#REF!</definedName>
    <definedName name="сумма_электро">#REF!</definedName>
    <definedName name="СЭС">#REF!</definedName>
    <definedName name="сяифывкпа">[9]!сяифывкпа</definedName>
    <definedName name="т">[69]!Выборка_АМТА</definedName>
    <definedName name="т_аб_пл_1">'[58]т1.15(смета8а)'!#REF!</definedName>
    <definedName name="т_сбыт_1">'[58]т1.15(смета8а)'!#REF!</definedName>
    <definedName name="т11всего_1">[11]Т11!$B$38</definedName>
    <definedName name="т11всего_2">[11]Т11!$B$69</definedName>
    <definedName name="Т12_4мес">[9]!Т12_4мес</definedName>
    <definedName name="т12п1_1">[34]Т12!$A$10</definedName>
    <definedName name="т12п1_2">[34]Т12!$A$22</definedName>
    <definedName name="т12п2_1">[34]Т12!$A$15</definedName>
    <definedName name="т12п2_2">[34]Т12!$A$27</definedName>
    <definedName name="т19.1п16">[11]Т19.1!$B$39</definedName>
    <definedName name="т1п15">[11]Т1!$B$36</definedName>
    <definedName name="т2п11">[11]Т2!$B$42</definedName>
    <definedName name="т2п12">[11]Т2!$B$47</definedName>
    <definedName name="т2п13">[11]Т2!$B$48</definedName>
    <definedName name="т3итого">[11]Т3!$B$31</definedName>
    <definedName name="т3п3">[34]Т3!#REF!</definedName>
    <definedName name="т6п5_1">[11]Т6!$B$12</definedName>
    <definedName name="т6п5_2">[11]Т6!$B$18</definedName>
    <definedName name="т7п4_1">[11]Т7!$B$20</definedName>
    <definedName name="т7п4_2">[11]Т7!$B$37</definedName>
    <definedName name="т7п5_1">[11]Т7!$B$22</definedName>
    <definedName name="т7п5_2">[11]Т7!$B$39</definedName>
    <definedName name="т7п6_1">[11]Т7!$B$25</definedName>
    <definedName name="т7п6_2">[11]Т7!$B$42</definedName>
    <definedName name="т8п1">[11]Т8!$B$8</definedName>
    <definedName name="таня">[0]!таня</definedName>
    <definedName name="таня_4">"'рт-передача'!таня"</definedName>
    <definedName name="те">#REF!</definedName>
    <definedName name="текмес">#REF!</definedName>
    <definedName name="текмес2">#REF!</definedName>
    <definedName name="тепло">[0]!тепло</definedName>
    <definedName name="тепло_4">"'рт-передача'!тепло"</definedName>
    <definedName name="тепло_проц_ф">#REF!</definedName>
    <definedName name="тепло_процент">#REF!</definedName>
    <definedName name="тир">[9]!тир</definedName>
    <definedName name="тп" hidden="1">{#N/A,#N/A,TRUE,"Лист1";#N/A,#N/A,TRUE,"Лист2";#N/A,#N/A,TRUE,"Лист3"}</definedName>
    <definedName name="ТПм">'[70]НВВ утв тарифы'!$H$17</definedName>
    <definedName name="Тпот_вн">#REF!</definedName>
    <definedName name="Тпот_нн">#REF!</definedName>
    <definedName name="Тпот_сн1">#REF!</definedName>
    <definedName name="Тпот_сн2">#REF!</definedName>
    <definedName name="третий">#REF!</definedName>
    <definedName name="Тсод_вн">#REF!</definedName>
    <definedName name="Тсод_нн">#REF!</definedName>
    <definedName name="Тсод_сн1">#REF!</definedName>
    <definedName name="Тсод_сн2">#REF!</definedName>
    <definedName name="ть">[0]!ть</definedName>
    <definedName name="ть_4">"'рт-передача'!ть"</definedName>
    <definedName name="ТЭП2" hidden="1">{#N/A,#N/A,TRUE,"Лист1";#N/A,#N/A,TRUE,"Лист2";#N/A,#N/A,TRUE,"Лист3"}</definedName>
    <definedName name="Тэс">'[71]расчет тарифов'!#REF!</definedName>
    <definedName name="у">[7]!у</definedName>
    <definedName name="у_4">"'рт-передача'!у"</definedName>
    <definedName name="у1">[7]!у1</definedName>
    <definedName name="у1_4">"'рт-передача'!у1"</definedName>
    <definedName name="УГОЛЬ">[51]Справочники!$A$19:$A$21</definedName>
    <definedName name="УГОЛЬ_5">#N/A</definedName>
    <definedName name="Уд_расх_топл_план">[12]Расчет!#REF!</definedName>
    <definedName name="уепа">#REF!</definedName>
    <definedName name="уепау">#REF!</definedName>
    <definedName name="уеуеуеуеку">[9]!уеуеуеуеку</definedName>
    <definedName name="ук">[7]!ук</definedName>
    <definedName name="ук_4">"'рт-передача'!ук"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П">[9]!УП</definedName>
    <definedName name="упакуп">#REF!</definedName>
    <definedName name="уу">[0]!уу</definedName>
    <definedName name="уу_4">"'рт-передача'!уу"</definedName>
    <definedName name="УФ">[7]!УФ</definedName>
    <definedName name="УФ_4">"'рт-передача'!уф"</definedName>
    <definedName name="УФ49А">[9]!УФ49А</definedName>
    <definedName name="уфэ">[9]!уфэ</definedName>
    <definedName name="уыавыапвпаворорол" hidden="1">{#N/A,#N/A,TRUE,"Лист1";#N/A,#N/A,TRUE,"Лист2";#N/A,#N/A,TRUE,"Лист3"}</definedName>
    <definedName name="уываываывыпавыа">[7]!уываываывыпавыа</definedName>
    <definedName name="уыукпе">[0]!уыукпе</definedName>
    <definedName name="уыукпе_4">"'рт-передача'!уыукпе"</definedName>
    <definedName name="ф">[3]MAIN!$F$1251:$AJ$1251</definedName>
    <definedName name="фам">[0]!фам</definedName>
    <definedName name="фам_4">"'рт-передача'!фам"</definedName>
    <definedName name="фвап">[9]!фвап</definedName>
    <definedName name="фвапфыпфпфы">[9]!фвапфыпфпфы</definedName>
    <definedName name="фварф">[9]!фварф</definedName>
    <definedName name="фвв">[9]!фвв</definedName>
    <definedName name="фев">#REF!</definedName>
    <definedName name="фев2">#REF!</definedName>
    <definedName name="Филиал">#REF!</definedName>
    <definedName name="Форма">[0]!Форма</definedName>
    <definedName name="Форма_4">"'рт-передача'!форма"</definedName>
    <definedName name="форма1">[3]MAIN!$F$876:$AL$876</definedName>
    <definedName name="фф">[7]!фф</definedName>
    <definedName name="фцыафыва">[9]!фцыафыва</definedName>
    <definedName name="фыаспит">[0]!фыаспит</definedName>
    <definedName name="фыаспит_4">"'рт-передача'!фыаспит"</definedName>
    <definedName name="фыв">[9]!фыв</definedName>
    <definedName name="фывафа">[9]!фывафа</definedName>
    <definedName name="фывафыапф">[9]!фывафыапф</definedName>
    <definedName name="фыы">[9]!фыы</definedName>
    <definedName name="Х">[12]Уравнения!$F$7</definedName>
    <definedName name="хнх">#REF!</definedName>
    <definedName name="хэзббббшоолп">[7]!хэзббббшоолп</definedName>
    <definedName name="ц">[7]!ц</definedName>
    <definedName name="ц_4">"'рт-передача'!ц"</definedName>
    <definedName name="ц1">[7]!ц1</definedName>
    <definedName name="ц1_4">"'рт-передача'!ц1"</definedName>
    <definedName name="цу">[7]!цу</definedName>
    <definedName name="цу_4">"'рт-передача'!цу"</definedName>
    <definedName name="цуа">[7]!цуа</definedName>
    <definedName name="цуа_4">"'рт-передача'!цуа"</definedName>
    <definedName name="ч">[72]!Выборка_АМТА</definedName>
    <definedName name="чавапвапвавав">[7]!чавапвапвавав</definedName>
    <definedName name="часов">[12]Уравнения!$B$2</definedName>
    <definedName name="черновик">[0]!черновик</definedName>
    <definedName name="черновик_4">"'рт-передача'!черновик"</definedName>
    <definedName name="четвертый">#REF!</definedName>
    <definedName name="ЧП1">[3]MAIN!$F$396</definedName>
    <definedName name="Ш_СК">[11]Ш_Передача_ЭЭ!$A$79</definedName>
    <definedName name="шглоьотьиита">[7]!шглоьотьиита</definedName>
    <definedName name="шгншногрппрпр">[7]!шгншногрппрпр</definedName>
    <definedName name="шгоропропрап">[7]!шгоропропрап</definedName>
    <definedName name="шгшрормпавкаы" hidden="1">{#N/A,#N/A,TRUE,"Лист1";#N/A,#N/A,TRUE,"Лист2";#N/A,#N/A,TRUE,"Лист3"}</definedName>
    <definedName name="шгшщгшпрпрапа">[7]!шгшщгшпрпрапа</definedName>
    <definedName name="шир_дан">#REF!</definedName>
    <definedName name="шир_отч">#REF!</definedName>
    <definedName name="шир_прош">#REF!</definedName>
    <definedName name="шир_тек">#REF!</definedName>
    <definedName name="шоапвваыаыф" hidden="1">{#N/A,#N/A,TRUE,"Лист1";#N/A,#N/A,TRUE,"Лист2";#N/A,#N/A,TRUE,"Лист3"}</definedName>
    <definedName name="шогоитими">[7]!шогоитими</definedName>
    <definedName name="шооитиаавч" hidden="1">{#N/A,#N/A,TRUE,"Лист1";#N/A,#N/A,TRUE,"Лист2";#N/A,#N/A,TRUE,"Лист3"}</definedName>
    <definedName name="шорорррпапра">[7]!шорорррпапра</definedName>
    <definedName name="шоррпвакуф">[7]!шоррпвакуф</definedName>
    <definedName name="шорттисаавч">[7]!шорттисаавч</definedName>
    <definedName name="штлоррпммпачв">[7]!штлоррпммпачв</definedName>
    <definedName name="шшшшшо">[7]!шшшшшо</definedName>
    <definedName name="шщщолоорпап">[7]!шщщолоорпап</definedName>
    <definedName name="щ">[7]!щ</definedName>
    <definedName name="щ_4">"'рт-передача'!щ"</definedName>
    <definedName name="щзллторм">[7]!щзллторм</definedName>
    <definedName name="щзшщлщщошшо">[7]!щзшщлщщошшо</definedName>
    <definedName name="щзшщшщгшроо">[7]!щзшщшщгшроо</definedName>
    <definedName name="щоллопекв">[7]!щоллопекв</definedName>
    <definedName name="щомекв">[7]!щомекв</definedName>
    <definedName name="щшгшиекв">[7]!щшгшиекв</definedName>
    <definedName name="щшлдолрорми" hidden="1">{#N/A,#N/A,TRUE,"Лист1";#N/A,#N/A,TRUE,"Лист2";#N/A,#N/A,TRUE,"Лист3"}</definedName>
    <definedName name="щшолььти">[7]!щшолььти</definedName>
    <definedName name="щшропса">[7]!щшропса</definedName>
    <definedName name="щшщгтропрпвс">[7]!щшщгтропрпвс</definedName>
    <definedName name="ыаппр">[0]!ыаппр</definedName>
    <definedName name="ыаппр_4">"'рт-передача'!ыаппр"</definedName>
    <definedName name="ыапр" hidden="1">{#N/A,#N/A,TRUE,"Лист1";#N/A,#N/A,TRUE,"Лист2";#N/A,#N/A,TRUE,"Лист3"}</definedName>
    <definedName name="ыаупп">[0]!ыаупп</definedName>
    <definedName name="ыаупп_4">"'рт-передача'!ыаупп"</definedName>
    <definedName name="ыаыыа">[0]!ыаыыа</definedName>
    <definedName name="ыаыыа_4">"'рт-передача'!ыаыыа"</definedName>
    <definedName name="ыв">[7]!ыв</definedName>
    <definedName name="ыв_4">"'рт-передача'!ыв"</definedName>
    <definedName name="ыварпйцпр">[9]!ыварпйцпр</definedName>
    <definedName name="ывафыафп">[9]!ывафыафп</definedName>
    <definedName name="ывпкывк">[0]!ывпкывк</definedName>
    <definedName name="ывпкывк_4">"'рт-передача'!ывпкывк"</definedName>
    <definedName name="ывпмьпь">[0]!ывпмьпь</definedName>
    <definedName name="ывпмьпь_4">"'рт-передача'!ывпмьпь"</definedName>
    <definedName name="ывявапро">[7]!ывявапро</definedName>
    <definedName name="ымпы">[0]!ымпы</definedName>
    <definedName name="ымпы_4">"'рт-передача'!ымпы"</definedName>
    <definedName name="ыпр">[0]!ыпр</definedName>
    <definedName name="ыпр_4">"'рт-передача'!ыпр"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>[0]!ыфса</definedName>
    <definedName name="ыфса_4">"'рт-передача'!ыфса"</definedName>
    <definedName name="ыыыы">[7]!ыыыы</definedName>
    <definedName name="ыыыы_4">"'рт-передача'!ыыыы"</definedName>
    <definedName name="ЬЬ">'[73]ИТОГИ  по Н,Р,Э,Q'!$A$2:$IV$4</definedName>
    <definedName name="эл">#REF!</definedName>
    <definedName name="ЭЛ.ЭНЕРГИЯ">[37]!w</definedName>
    <definedName name="электро">#REF!</definedName>
    <definedName name="электро_проц_ф">#REF!</definedName>
    <definedName name="электро_процент">#REF!</definedName>
    <definedName name="Энергосбыт">[9]!Энергосбыт</definedName>
    <definedName name="Эотп_нн_смежн">#REF!</definedName>
    <definedName name="Эотп_сн1_ВН">#REF!</definedName>
    <definedName name="Эотп_сн1_смежн">#REF!</definedName>
    <definedName name="Эотп_сн2_ВН">#REF!</definedName>
    <definedName name="Эотп_сн2_смежн">#REF!</definedName>
    <definedName name="Эотп_сн2_СН1">#REF!</definedName>
    <definedName name="Эпо_вн">#REF!</definedName>
    <definedName name="Эпост_вн">#REF!</definedName>
    <definedName name="Эпост_нн">#REF!</definedName>
    <definedName name="Эпост_сн1">#REF!</definedName>
    <definedName name="Эпост_сн2">#REF!</definedName>
    <definedName name="ю">[0]!ю</definedName>
    <definedName name="ю_4">"'рт-передача'!ю"</definedName>
    <definedName name="юбьбютьи" hidden="1">{#N/A,#N/A,TRUE,"Лист1";#N/A,#N/A,TRUE,"Лист2";#N/A,#N/A,TRUE,"Лист3"}</definedName>
    <definedName name="юлолтррпв" hidden="1">{#N/A,#N/A,TRUE,"Лист1";#N/A,#N/A,TRUE,"Лист2";#N/A,#N/A,TRUE,"Лист3"}</definedName>
    <definedName name="ююююююю">[0]!ююююююю</definedName>
    <definedName name="ююююююю_4">"'рт-передача'!ююююююю"</definedName>
    <definedName name="я">[7]!я</definedName>
    <definedName name="я_4">"'рт-передача'!я"</definedName>
    <definedName name="янв">#REF!</definedName>
    <definedName name="янв2">#REF!</definedName>
    <definedName name="ясыва">[9]!ясыва</definedName>
    <definedName name="яя">[7]!яя</definedName>
    <definedName name="яя_4">"'рт-передача'!яя"</definedName>
    <definedName name="яяя">[7]!яяя</definedName>
    <definedName name="яяя_4">"'рт-передача'!яяя"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5"/>
  <c r="F8"/>
  <c r="F17"/>
  <c r="F16"/>
  <c r="F25"/>
  <c r="F24"/>
  <c r="H1773" i="11"/>
  <c r="H1771"/>
  <c r="H1768"/>
  <c r="H1766"/>
  <c r="H1764"/>
  <c r="H1762"/>
  <c r="H1760"/>
  <c r="H1758"/>
  <c r="H1755"/>
  <c r="H1753"/>
  <c r="H1751"/>
  <c r="H1749"/>
  <c r="H1747"/>
  <c r="H1745"/>
  <c r="H1740"/>
  <c r="H1738"/>
  <c r="H1729"/>
  <c r="H1726"/>
  <c r="H1712"/>
  <c r="H1683"/>
  <c r="H1581"/>
  <c r="H1576"/>
  <c r="H1574"/>
  <c r="H1572"/>
  <c r="H1570"/>
  <c r="H1568"/>
  <c r="H1565"/>
  <c r="H1563"/>
  <c r="H1561"/>
  <c r="H1559"/>
  <c r="H1557"/>
  <c r="H1554"/>
  <c r="H1552"/>
  <c r="H1550"/>
  <c r="H1548"/>
  <c r="H1546"/>
  <c r="H1542"/>
  <c r="H1540"/>
  <c r="H1538"/>
  <c r="H1536"/>
  <c r="H1534"/>
  <c r="H1532"/>
  <c r="H1529"/>
  <c r="H1527"/>
  <c r="H1525"/>
  <c r="H1523"/>
  <c r="H1521"/>
  <c r="H1519"/>
  <c r="H1515"/>
  <c r="H1513"/>
  <c r="H1511"/>
  <c r="H1509"/>
  <c r="H1507"/>
  <c r="H1505"/>
  <c r="H1502"/>
  <c r="H1500"/>
  <c r="H1498"/>
  <c r="H1496"/>
  <c r="H1494"/>
  <c r="H1492"/>
  <c r="H1487"/>
  <c r="H1485"/>
  <c r="H1483"/>
  <c r="H1481"/>
  <c r="H1479"/>
  <c r="H1477"/>
  <c r="H1474"/>
  <c r="H1472"/>
  <c r="H1470"/>
  <c r="H1468"/>
  <c r="H1466"/>
  <c r="H1464"/>
  <c r="H1460"/>
  <c r="H1458"/>
  <c r="H1456"/>
  <c r="H1454"/>
  <c r="H1452"/>
  <c r="H1450"/>
  <c r="H1447"/>
  <c r="H1445"/>
  <c r="H1443"/>
  <c r="H1441"/>
  <c r="H1439"/>
  <c r="H1437"/>
  <c r="H1432"/>
  <c r="H1430"/>
  <c r="H1428"/>
  <c r="H1426"/>
  <c r="H1424"/>
  <c r="H1422"/>
  <c r="H1419"/>
  <c r="H1417"/>
  <c r="H1415"/>
  <c r="H1413"/>
  <c r="H1411"/>
  <c r="H1409"/>
  <c r="H1405"/>
  <c r="H1403"/>
  <c r="H1401"/>
  <c r="H1399"/>
  <c r="H1397"/>
  <c r="H1395"/>
  <c r="H1392"/>
  <c r="H1390"/>
  <c r="H1388"/>
  <c r="H1386"/>
  <c r="H1384"/>
  <c r="H1382"/>
  <c r="H1377"/>
  <c r="H1375"/>
  <c r="H1373"/>
  <c r="H1371"/>
  <c r="H1369"/>
  <c r="H1367"/>
  <c r="H1364"/>
  <c r="H1362"/>
  <c r="H1360"/>
  <c r="H1358"/>
  <c r="H1356"/>
  <c r="H1354"/>
  <c r="H1350"/>
  <c r="H1348"/>
  <c r="H1346"/>
  <c r="H1344"/>
  <c r="H1342"/>
  <c r="H1340"/>
  <c r="H1337"/>
  <c r="H1335"/>
  <c r="H1333"/>
  <c r="H1331"/>
  <c r="H1329"/>
  <c r="H1327"/>
  <c r="H1322"/>
  <c r="H1320"/>
  <c r="H1318"/>
  <c r="H1316"/>
  <c r="H1314"/>
  <c r="H1312"/>
  <c r="H1309"/>
  <c r="H1307"/>
  <c r="H1305"/>
  <c r="H1303"/>
  <c r="H1301"/>
  <c r="H1299"/>
  <c r="H1295"/>
  <c r="H1293"/>
  <c r="H1291"/>
  <c r="H1289"/>
  <c r="H1287"/>
  <c r="H1285"/>
  <c r="H1282"/>
  <c r="H1280"/>
  <c r="H1278"/>
  <c r="H1276"/>
  <c r="H1274"/>
  <c r="H1272"/>
  <c r="H1267"/>
  <c r="H1265"/>
  <c r="H1263"/>
  <c r="H1261"/>
  <c r="H1259"/>
  <c r="H1257"/>
  <c r="H1254"/>
  <c r="H1252"/>
  <c r="H1250"/>
  <c r="H1248"/>
  <c r="H1246"/>
  <c r="H1244"/>
  <c r="H1240"/>
  <c r="H1238"/>
  <c r="H1236"/>
  <c r="H1221"/>
  <c r="H1218"/>
  <c r="H1215"/>
  <c r="H1213"/>
  <c r="H1211"/>
  <c r="H1178"/>
  <c r="H1176"/>
  <c r="H1174"/>
  <c r="H1172"/>
  <c r="H1170"/>
  <c r="H1168"/>
  <c r="H1165"/>
  <c r="H1163"/>
  <c r="H1161"/>
  <c r="H1159"/>
  <c r="H1157"/>
  <c r="H1155"/>
  <c r="H1151"/>
  <c r="H1149"/>
  <c r="H1147"/>
  <c r="H1145"/>
  <c r="H1143"/>
  <c r="H1141"/>
  <c r="H1138"/>
  <c r="H1136"/>
  <c r="H1134"/>
  <c r="H1132"/>
  <c r="H1130"/>
  <c r="H1128"/>
  <c r="H1124"/>
  <c r="H1122"/>
  <c r="H1120"/>
  <c r="H1118"/>
  <c r="H1116"/>
  <c r="H1114"/>
  <c r="H1111"/>
  <c r="H1109"/>
  <c r="H1107"/>
  <c r="H1105"/>
  <c r="H292"/>
  <c r="H290"/>
  <c r="H288"/>
  <c r="H286"/>
  <c r="H284"/>
  <c r="H282"/>
  <c r="H279"/>
  <c r="H277"/>
  <c r="H275"/>
  <c r="H273"/>
  <c r="H271"/>
  <c r="H269"/>
  <c r="H264"/>
  <c r="H262"/>
  <c r="H260"/>
  <c r="H258"/>
  <c r="H256"/>
  <c r="H254"/>
  <c r="H251"/>
  <c r="H249"/>
  <c r="H247"/>
  <c r="H245"/>
  <c r="H243"/>
  <c r="H241"/>
  <c r="H238"/>
  <c r="H236"/>
  <c r="H234"/>
  <c r="H232"/>
  <c r="H230"/>
  <c r="H228"/>
  <c r="H225"/>
  <c r="H223"/>
  <c r="H221"/>
  <c r="H219"/>
  <c r="H217"/>
  <c r="H215"/>
  <c r="H211"/>
  <c r="H209"/>
  <c r="H207"/>
  <c r="H205"/>
  <c r="H203"/>
  <c r="H201"/>
  <c r="H198"/>
  <c r="H196"/>
  <c r="H194"/>
  <c r="H192"/>
  <c r="H190"/>
  <c r="H188"/>
  <c r="H185"/>
  <c r="H183"/>
  <c r="H181"/>
  <c r="H179"/>
  <c r="H177"/>
  <c r="H175"/>
  <c r="H172"/>
  <c r="H170"/>
  <c r="H168"/>
  <c r="H166"/>
  <c r="H164"/>
  <c r="H162"/>
  <c r="H157"/>
  <c r="H155"/>
  <c r="H153"/>
  <c r="H151"/>
  <c r="H149"/>
  <c r="H147"/>
  <c r="H144"/>
  <c r="H142"/>
  <c r="H140"/>
  <c r="H138"/>
  <c r="H136"/>
  <c r="H134"/>
  <c r="H131"/>
  <c r="H129"/>
  <c r="H127"/>
  <c r="H125"/>
  <c r="H123"/>
  <c r="H121"/>
  <c r="H118"/>
  <c r="H116"/>
  <c r="H114"/>
  <c r="H112"/>
  <c r="H110"/>
  <c r="H108"/>
  <c r="H104"/>
  <c r="H102"/>
  <c r="H100"/>
  <c r="H98"/>
  <c r="H96"/>
  <c r="H94"/>
  <c r="H91"/>
  <c r="H89"/>
  <c r="H87"/>
  <c r="H85"/>
  <c r="H42"/>
  <c r="H40"/>
  <c r="H38"/>
  <c r="H36"/>
  <c r="H34"/>
  <c r="H32"/>
  <c r="H29"/>
  <c r="H27"/>
  <c r="H25"/>
  <c r="H23"/>
  <c r="H21"/>
  <c r="H19"/>
  <c r="G1772" l="1"/>
  <c r="F1772"/>
  <c r="E1772"/>
  <c r="G1770"/>
  <c r="F1770"/>
  <c r="E1770"/>
  <c r="G1767"/>
  <c r="F1767"/>
  <c r="E1767"/>
  <c r="G1765"/>
  <c r="F1765"/>
  <c r="E1765"/>
  <c r="G1763"/>
  <c r="F1763"/>
  <c r="E1763"/>
  <c r="G1761"/>
  <c r="F1761"/>
  <c r="E1761"/>
  <c r="G1759"/>
  <c r="F1759"/>
  <c r="E1759"/>
  <c r="G1757"/>
  <c r="F1757"/>
  <c r="E1757"/>
  <c r="G1754"/>
  <c r="F1754"/>
  <c r="E1754"/>
  <c r="G1752"/>
  <c r="F1752"/>
  <c r="E1752"/>
  <c r="G1750"/>
  <c r="F1750"/>
  <c r="E1750"/>
  <c r="G1748"/>
  <c r="F1748"/>
  <c r="E1748"/>
  <c r="G1746"/>
  <c r="F1746"/>
  <c r="E1746"/>
  <c r="G1744"/>
  <c r="F1744"/>
  <c r="E1744"/>
  <c r="G1739"/>
  <c r="F1739"/>
  <c r="E1739"/>
  <c r="G1737"/>
  <c r="F1737"/>
  <c r="E1737"/>
  <c r="G1734"/>
  <c r="F1734"/>
  <c r="E1734"/>
  <c r="F1732"/>
  <c r="G1732"/>
  <c r="E1732"/>
  <c r="G1730"/>
  <c r="F1730"/>
  <c r="E1730"/>
  <c r="G1728"/>
  <c r="F1728"/>
  <c r="E1728"/>
  <c r="G1725"/>
  <c r="F1725"/>
  <c r="E1725"/>
  <c r="G1716"/>
  <c r="F1716"/>
  <c r="E1716"/>
  <c r="F1708"/>
  <c r="G1708"/>
  <c r="E1708"/>
  <c r="G1679"/>
  <c r="E1679"/>
  <c r="F1624"/>
  <c r="F1623"/>
  <c r="G1610"/>
  <c r="F1610"/>
  <c r="E1610"/>
  <c r="G1580"/>
  <c r="F1580"/>
  <c r="E1580"/>
  <c r="G1575"/>
  <c r="F1575"/>
  <c r="E1575"/>
  <c r="G1573"/>
  <c r="F1573"/>
  <c r="E1573"/>
  <c r="G1571"/>
  <c r="F1571"/>
  <c r="E1571"/>
  <c r="G1569"/>
  <c r="F1569"/>
  <c r="E1569"/>
  <c r="G1567"/>
  <c r="F1567"/>
  <c r="E1567"/>
  <c r="G1564"/>
  <c r="F1564"/>
  <c r="E1564"/>
  <c r="G1562"/>
  <c r="F1562"/>
  <c r="E1562"/>
  <c r="G1560"/>
  <c r="F1560"/>
  <c r="E1560"/>
  <c r="G1558"/>
  <c r="F1558"/>
  <c r="E1558"/>
  <c r="G1556"/>
  <c r="F1556"/>
  <c r="E1556"/>
  <c r="G1553"/>
  <c r="F1553"/>
  <c r="E1553"/>
  <c r="G1551"/>
  <c r="F1551"/>
  <c r="E1551"/>
  <c r="G1549"/>
  <c r="F1549"/>
  <c r="E1549"/>
  <c r="G1547"/>
  <c r="F1547"/>
  <c r="E1547"/>
  <c r="G1545"/>
  <c r="F1545"/>
  <c r="E1545"/>
  <c r="G1541"/>
  <c r="F1541"/>
  <c r="E1541"/>
  <c r="G1539"/>
  <c r="F1539"/>
  <c r="E1539"/>
  <c r="G1537"/>
  <c r="F1537"/>
  <c r="E1537"/>
  <c r="G1535"/>
  <c r="F1535"/>
  <c r="E1535"/>
  <c r="G1533"/>
  <c r="F1533"/>
  <c r="E1533"/>
  <c r="G1531"/>
  <c r="F1531"/>
  <c r="E1531"/>
  <c r="G1528"/>
  <c r="F1528"/>
  <c r="E1528"/>
  <c r="G1526"/>
  <c r="F1526"/>
  <c r="E1526"/>
  <c r="G1524"/>
  <c r="F1524"/>
  <c r="E1524"/>
  <c r="G1522"/>
  <c r="F1522"/>
  <c r="E1522"/>
  <c r="G1520"/>
  <c r="F1520"/>
  <c r="E1520"/>
  <c r="G1518"/>
  <c r="F1518"/>
  <c r="E1518"/>
  <c r="G1514"/>
  <c r="F1514"/>
  <c r="E1514"/>
  <c r="G1512"/>
  <c r="F1512"/>
  <c r="E1512"/>
  <c r="G1510"/>
  <c r="F1510"/>
  <c r="E1510"/>
  <c r="G1508"/>
  <c r="F1508"/>
  <c r="E1508"/>
  <c r="G1506"/>
  <c r="F1506"/>
  <c r="E1506"/>
  <c r="G1504"/>
  <c r="F1504"/>
  <c r="E1504"/>
  <c r="G1501"/>
  <c r="F1501"/>
  <c r="E1501"/>
  <c r="G1499"/>
  <c r="F1499"/>
  <c r="E1499"/>
  <c r="G1497"/>
  <c r="F1497"/>
  <c r="E1497"/>
  <c r="G1495"/>
  <c r="F1495"/>
  <c r="E1495"/>
  <c r="G1493"/>
  <c r="F1493"/>
  <c r="E1493"/>
  <c r="G1491"/>
  <c r="F1491"/>
  <c r="E1491"/>
  <c r="G1486"/>
  <c r="F1486"/>
  <c r="E1486"/>
  <c r="G1484"/>
  <c r="F1484"/>
  <c r="E1484"/>
  <c r="G1482"/>
  <c r="F1482"/>
  <c r="E1482"/>
  <c r="G1480"/>
  <c r="F1480"/>
  <c r="E1480"/>
  <c r="G1478"/>
  <c r="F1478"/>
  <c r="E1478"/>
  <c r="G1476"/>
  <c r="F1476"/>
  <c r="E1476"/>
  <c r="G1473"/>
  <c r="F1473"/>
  <c r="E1473"/>
  <c r="G1471"/>
  <c r="F1471"/>
  <c r="E1471"/>
  <c r="G1469"/>
  <c r="F1469"/>
  <c r="E1469"/>
  <c r="G1467"/>
  <c r="F1467"/>
  <c r="E1467"/>
  <c r="G1465"/>
  <c r="F1465"/>
  <c r="E1465"/>
  <c r="G1463"/>
  <c r="F1463"/>
  <c r="E1463"/>
  <c r="G1459"/>
  <c r="F1459"/>
  <c r="E1459"/>
  <c r="G1457"/>
  <c r="F1457"/>
  <c r="E1457"/>
  <c r="G1455"/>
  <c r="F1455"/>
  <c r="E1455"/>
  <c r="G1453"/>
  <c r="F1453"/>
  <c r="E1453"/>
  <c r="G1451"/>
  <c r="F1451"/>
  <c r="E1451"/>
  <c r="G1449"/>
  <c r="F1449"/>
  <c r="E1449"/>
  <c r="G1446"/>
  <c r="F1446"/>
  <c r="E1446"/>
  <c r="G1444"/>
  <c r="F1444"/>
  <c r="E1444"/>
  <c r="G1442"/>
  <c r="F1442"/>
  <c r="E1442"/>
  <c r="G1440"/>
  <c r="F1440"/>
  <c r="E1440"/>
  <c r="G1438"/>
  <c r="F1438"/>
  <c r="E1438"/>
  <c r="G1436"/>
  <c r="F1436"/>
  <c r="E1436"/>
  <c r="G1431"/>
  <c r="F1431"/>
  <c r="E1431"/>
  <c r="G1429"/>
  <c r="F1429"/>
  <c r="E1429"/>
  <c r="G1427"/>
  <c r="F1427"/>
  <c r="E1427"/>
  <c r="G1425"/>
  <c r="F1425"/>
  <c r="E1425"/>
  <c r="G1423"/>
  <c r="F1423"/>
  <c r="E1423"/>
  <c r="G1421"/>
  <c r="F1421"/>
  <c r="E1421"/>
  <c r="G1418"/>
  <c r="F1418"/>
  <c r="E1418"/>
  <c r="G1416"/>
  <c r="F1416"/>
  <c r="E1416"/>
  <c r="G1414"/>
  <c r="F1414"/>
  <c r="E1414"/>
  <c r="G1412"/>
  <c r="F1412"/>
  <c r="E1412"/>
  <c r="G1410"/>
  <c r="F1410"/>
  <c r="E1410"/>
  <c r="G1408"/>
  <c r="F1408"/>
  <c r="E1408"/>
  <c r="G1404"/>
  <c r="F1404"/>
  <c r="E1404"/>
  <c r="G1402"/>
  <c r="F1402"/>
  <c r="E1402"/>
  <c r="G1400"/>
  <c r="F1400"/>
  <c r="E1400"/>
  <c r="G1398"/>
  <c r="F1398"/>
  <c r="E1398"/>
  <c r="G1396"/>
  <c r="F1396"/>
  <c r="E1396"/>
  <c r="G1394"/>
  <c r="F1394"/>
  <c r="E1394"/>
  <c r="G1391"/>
  <c r="F1391"/>
  <c r="E1391"/>
  <c r="G1389"/>
  <c r="F1389"/>
  <c r="E1389"/>
  <c r="G1387"/>
  <c r="F1387"/>
  <c r="E1387"/>
  <c r="G1385"/>
  <c r="F1385"/>
  <c r="E1385"/>
  <c r="G1383"/>
  <c r="F1383"/>
  <c r="E1383"/>
  <c r="G1381"/>
  <c r="F1381"/>
  <c r="E1381"/>
  <c r="G1376"/>
  <c r="F1376"/>
  <c r="E1376"/>
  <c r="G1374"/>
  <c r="F1374"/>
  <c r="E1374"/>
  <c r="G1372"/>
  <c r="F1372"/>
  <c r="E1372"/>
  <c r="G1370"/>
  <c r="F1370"/>
  <c r="E1370"/>
  <c r="G1368"/>
  <c r="F1368"/>
  <c r="E1368"/>
  <c r="G1366"/>
  <c r="F1366"/>
  <c r="E1366"/>
  <c r="G1363"/>
  <c r="F1363"/>
  <c r="E1363"/>
  <c r="G1361"/>
  <c r="F1361"/>
  <c r="E1361"/>
  <c r="G1359"/>
  <c r="F1359"/>
  <c r="E1359"/>
  <c r="G1357"/>
  <c r="F1357"/>
  <c r="E1357"/>
  <c r="G1355"/>
  <c r="F1355"/>
  <c r="E1355"/>
  <c r="G1353"/>
  <c r="F1353"/>
  <c r="E1353"/>
  <c r="G1349"/>
  <c r="F1349"/>
  <c r="E1349"/>
  <c r="G1347"/>
  <c r="F1347"/>
  <c r="E1347"/>
  <c r="G1345"/>
  <c r="F1345"/>
  <c r="E1345"/>
  <c r="G1343"/>
  <c r="F1343"/>
  <c r="E1343"/>
  <c r="G1341"/>
  <c r="F1341"/>
  <c r="E1341"/>
  <c r="G1339"/>
  <c r="F1339"/>
  <c r="E1339"/>
  <c r="G1336"/>
  <c r="F1336"/>
  <c r="E1336"/>
  <c r="G1334"/>
  <c r="F1334"/>
  <c r="E1334"/>
  <c r="G1332"/>
  <c r="F1332"/>
  <c r="E1332"/>
  <c r="G1330"/>
  <c r="F1330"/>
  <c r="E1330"/>
  <c r="G1328"/>
  <c r="F1328"/>
  <c r="E1328"/>
  <c r="G1326"/>
  <c r="F1326"/>
  <c r="E1326"/>
  <c r="G1321"/>
  <c r="F1321"/>
  <c r="E1321"/>
  <c r="G1319"/>
  <c r="F1319"/>
  <c r="E1319"/>
  <c r="G1317"/>
  <c r="F1317"/>
  <c r="E1317"/>
  <c r="G1315"/>
  <c r="F1315"/>
  <c r="E1315"/>
  <c r="G1313"/>
  <c r="F1313"/>
  <c r="E1313"/>
  <c r="G1311"/>
  <c r="F1311"/>
  <c r="E1311"/>
  <c r="G1308"/>
  <c r="F1308"/>
  <c r="E1308"/>
  <c r="G1306"/>
  <c r="F1306"/>
  <c r="E1306"/>
  <c r="G1304"/>
  <c r="F1304"/>
  <c r="E1304"/>
  <c r="G1302"/>
  <c r="F1302"/>
  <c r="E1302"/>
  <c r="G1300"/>
  <c r="F1300"/>
  <c r="E1300"/>
  <c r="G1298"/>
  <c r="F1298"/>
  <c r="E1298"/>
  <c r="G1294"/>
  <c r="F1294"/>
  <c r="E1294"/>
  <c r="G1292"/>
  <c r="F1292"/>
  <c r="E1292"/>
  <c r="G1290"/>
  <c r="F1290"/>
  <c r="E1290"/>
  <c r="G1288"/>
  <c r="F1288"/>
  <c r="E1288"/>
  <c r="G1286"/>
  <c r="F1286"/>
  <c r="E1286"/>
  <c r="G1284"/>
  <c r="F1284"/>
  <c r="E1284"/>
  <c r="G1281"/>
  <c r="F1281"/>
  <c r="E1281"/>
  <c r="G1279"/>
  <c r="F1279"/>
  <c r="E1279"/>
  <c r="G1277"/>
  <c r="F1277"/>
  <c r="E1277"/>
  <c r="G1275"/>
  <c r="F1275"/>
  <c r="E1275"/>
  <c r="G1273"/>
  <c r="F1273"/>
  <c r="E1273"/>
  <c r="G1271"/>
  <c r="F1271"/>
  <c r="E1271"/>
  <c r="G1266"/>
  <c r="F1266"/>
  <c r="E1266"/>
  <c r="G1264"/>
  <c r="F1264"/>
  <c r="E1264"/>
  <c r="G1262"/>
  <c r="F1262"/>
  <c r="E1262"/>
  <c r="G1260"/>
  <c r="F1260"/>
  <c r="E1260"/>
  <c r="G1258"/>
  <c r="F1258"/>
  <c r="E1258"/>
  <c r="G1256"/>
  <c r="F1256"/>
  <c r="E1256"/>
  <c r="G1253"/>
  <c r="F1253"/>
  <c r="E1253"/>
  <c r="G1251"/>
  <c r="F1251"/>
  <c r="E1251"/>
  <c r="G1249"/>
  <c r="F1249"/>
  <c r="E1249"/>
  <c r="G1247"/>
  <c r="F1247"/>
  <c r="E1247"/>
  <c r="G1245"/>
  <c r="F1245"/>
  <c r="E1245"/>
  <c r="G1243"/>
  <c r="F1243"/>
  <c r="E1243"/>
  <c r="G1239"/>
  <c r="F1239"/>
  <c r="E1239"/>
  <c r="G1237"/>
  <c r="F1237"/>
  <c r="E1237"/>
  <c r="G1235"/>
  <c r="F1235"/>
  <c r="E1235"/>
  <c r="G1232"/>
  <c r="F1232"/>
  <c r="E1232"/>
  <c r="G1219"/>
  <c r="F1219"/>
  <c r="E1219"/>
  <c r="G1217"/>
  <c r="F1217"/>
  <c r="E1217"/>
  <c r="G1214"/>
  <c r="F1214"/>
  <c r="E1214"/>
  <c r="G1212"/>
  <c r="F1212"/>
  <c r="E1212"/>
  <c r="G1210"/>
  <c r="F1210"/>
  <c r="E1210"/>
  <c r="G1203"/>
  <c r="F1203"/>
  <c r="E1203"/>
  <c r="G1194"/>
  <c r="F1194"/>
  <c r="E1194"/>
  <c r="G1183"/>
  <c r="F1183"/>
  <c r="E1183"/>
  <c r="G1177"/>
  <c r="F1177"/>
  <c r="E1177"/>
  <c r="G1175"/>
  <c r="F1175"/>
  <c r="E1175"/>
  <c r="G1173"/>
  <c r="F1173"/>
  <c r="E1173"/>
  <c r="G1171"/>
  <c r="F1171"/>
  <c r="E1171"/>
  <c r="G1169"/>
  <c r="F1169"/>
  <c r="E1169"/>
  <c r="G1167"/>
  <c r="F1167"/>
  <c r="E1167"/>
  <c r="G1164"/>
  <c r="F1164"/>
  <c r="E1164"/>
  <c r="G1162"/>
  <c r="F1162"/>
  <c r="E1162"/>
  <c r="G1160"/>
  <c r="F1160"/>
  <c r="E1160"/>
  <c r="G1158"/>
  <c r="F1158"/>
  <c r="E1158"/>
  <c r="G1156"/>
  <c r="F1156"/>
  <c r="E1156"/>
  <c r="G1153"/>
  <c r="F1153"/>
  <c r="E1153"/>
  <c r="G1150"/>
  <c r="F1150"/>
  <c r="E1150"/>
  <c r="G1148"/>
  <c r="F1148"/>
  <c r="E1148"/>
  <c r="G1146"/>
  <c r="F1146"/>
  <c r="E1146"/>
  <c r="G1144"/>
  <c r="F1144"/>
  <c r="E1144"/>
  <c r="G1142"/>
  <c r="F1142"/>
  <c r="E1142"/>
  <c r="G1140"/>
  <c r="F1140"/>
  <c r="E1140"/>
  <c r="G1137"/>
  <c r="F1137"/>
  <c r="E1137"/>
  <c r="G1135"/>
  <c r="F1135"/>
  <c r="E1135"/>
  <c r="G1133"/>
  <c r="F1133"/>
  <c r="E1133"/>
  <c r="G1131"/>
  <c r="F1131"/>
  <c r="E1131"/>
  <c r="G1129"/>
  <c r="F1129"/>
  <c r="E1129"/>
  <c r="G1127"/>
  <c r="F1127"/>
  <c r="E1127"/>
  <c r="G1123"/>
  <c r="F1123"/>
  <c r="E1123"/>
  <c r="G1121"/>
  <c r="F1121"/>
  <c r="E1121"/>
  <c r="G1119"/>
  <c r="F1119"/>
  <c r="E1119"/>
  <c r="G1117"/>
  <c r="F1117"/>
  <c r="E1117"/>
  <c r="G1115"/>
  <c r="F1115"/>
  <c r="E1115"/>
  <c r="G1113"/>
  <c r="F1113"/>
  <c r="E1113"/>
  <c r="G1110"/>
  <c r="F1110"/>
  <c r="E1110"/>
  <c r="G1108"/>
  <c r="F1108"/>
  <c r="E1108"/>
  <c r="G1106"/>
  <c r="F1106"/>
  <c r="E1106"/>
  <c r="G1104"/>
  <c r="F1104"/>
  <c r="E1104"/>
  <c r="E760"/>
  <c r="E363" s="1"/>
  <c r="G549"/>
  <c r="G444"/>
  <c r="G363"/>
  <c r="F363"/>
  <c r="G294"/>
  <c r="F294"/>
  <c r="E294"/>
  <c r="G291"/>
  <c r="F291"/>
  <c r="E291"/>
  <c r="G289"/>
  <c r="F289"/>
  <c r="E289"/>
  <c r="G287"/>
  <c r="F287"/>
  <c r="E287"/>
  <c r="G285"/>
  <c r="F285"/>
  <c r="E285"/>
  <c r="G283"/>
  <c r="F283"/>
  <c r="E283"/>
  <c r="G281"/>
  <c r="F281"/>
  <c r="E281"/>
  <c r="G278"/>
  <c r="F278"/>
  <c r="E278"/>
  <c r="G276"/>
  <c r="F276"/>
  <c r="E276"/>
  <c r="G274"/>
  <c r="F274"/>
  <c r="E274"/>
  <c r="G272"/>
  <c r="F272"/>
  <c r="E272"/>
  <c r="G270"/>
  <c r="F270"/>
  <c r="E270"/>
  <c r="G268"/>
  <c r="F268"/>
  <c r="E268"/>
  <c r="G263"/>
  <c r="F263"/>
  <c r="E263"/>
  <c r="G261"/>
  <c r="F261"/>
  <c r="E261"/>
  <c r="G259"/>
  <c r="F259"/>
  <c r="E259"/>
  <c r="G257"/>
  <c r="F257"/>
  <c r="E257"/>
  <c r="G255"/>
  <c r="F255"/>
  <c r="E255"/>
  <c r="G253"/>
  <c r="F253"/>
  <c r="E253"/>
  <c r="G250"/>
  <c r="F250"/>
  <c r="E250"/>
  <c r="G248"/>
  <c r="F248"/>
  <c r="E248"/>
  <c r="G246"/>
  <c r="F246"/>
  <c r="E246"/>
  <c r="G244"/>
  <c r="E244"/>
  <c r="G242"/>
  <c r="E242"/>
  <c r="G240"/>
  <c r="E240"/>
  <c r="G237"/>
  <c r="E237"/>
  <c r="G235"/>
  <c r="E235"/>
  <c r="G233"/>
  <c r="E233"/>
  <c r="G231"/>
  <c r="E231"/>
  <c r="G229"/>
  <c r="E229"/>
  <c r="G227"/>
  <c r="E227"/>
  <c r="G224"/>
  <c r="E224"/>
  <c r="G222"/>
  <c r="E222"/>
  <c r="G220"/>
  <c r="E220"/>
  <c r="G218"/>
  <c r="E218"/>
  <c r="G216"/>
  <c r="E216"/>
  <c r="G214"/>
  <c r="E214"/>
  <c r="G210"/>
  <c r="F210"/>
  <c r="E210"/>
  <c r="G208"/>
  <c r="F208"/>
  <c r="E208"/>
  <c r="G206"/>
  <c r="F206"/>
  <c r="E206"/>
  <c r="G204"/>
  <c r="F204"/>
  <c r="E204"/>
  <c r="G202"/>
  <c r="F202"/>
  <c r="E202"/>
  <c r="G200"/>
  <c r="F200"/>
  <c r="E200"/>
  <c r="G197"/>
  <c r="F197"/>
  <c r="E197"/>
  <c r="G195"/>
  <c r="F195"/>
  <c r="E195"/>
  <c r="G193"/>
  <c r="F193"/>
  <c r="E193"/>
  <c r="G191"/>
  <c r="F191"/>
  <c r="E191"/>
  <c r="G189"/>
  <c r="F189"/>
  <c r="E189"/>
  <c r="G187"/>
  <c r="F187"/>
  <c r="E187"/>
  <c r="G184"/>
  <c r="F184"/>
  <c r="E184"/>
  <c r="G182"/>
  <c r="F182"/>
  <c r="E182"/>
  <c r="G180"/>
  <c r="F180"/>
  <c r="E180"/>
  <c r="G178"/>
  <c r="F178"/>
  <c r="E178"/>
  <c r="G176"/>
  <c r="F176"/>
  <c r="E176"/>
  <c r="G174"/>
  <c r="F174"/>
  <c r="E174"/>
  <c r="G171"/>
  <c r="F171"/>
  <c r="E171"/>
  <c r="G169"/>
  <c r="F169"/>
  <c r="E169"/>
  <c r="G167"/>
  <c r="F167"/>
  <c r="E167"/>
  <c r="G165"/>
  <c r="F165"/>
  <c r="E165"/>
  <c r="G163"/>
  <c r="F163"/>
  <c r="E163"/>
  <c r="G161"/>
  <c r="F161"/>
  <c r="E161"/>
  <c r="G156"/>
  <c r="F156"/>
  <c r="E156"/>
  <c r="G154"/>
  <c r="F154"/>
  <c r="E154"/>
  <c r="G152"/>
  <c r="F152"/>
  <c r="E152"/>
  <c r="G150"/>
  <c r="F150"/>
  <c r="E150"/>
  <c r="G148"/>
  <c r="F148"/>
  <c r="E148"/>
  <c r="G146"/>
  <c r="F146"/>
  <c r="E146"/>
  <c r="G143"/>
  <c r="F143"/>
  <c r="E143"/>
  <c r="G141"/>
  <c r="F141"/>
  <c r="E141"/>
  <c r="G139"/>
  <c r="F139"/>
  <c r="E139"/>
  <c r="G137"/>
  <c r="F137"/>
  <c r="E137"/>
  <c r="G135"/>
  <c r="F135"/>
  <c r="E135"/>
  <c r="G133"/>
  <c r="F133"/>
  <c r="E133"/>
  <c r="G130"/>
  <c r="F130"/>
  <c r="E130"/>
  <c r="G128"/>
  <c r="F128"/>
  <c r="E128"/>
  <c r="G126"/>
  <c r="F126"/>
  <c r="E126"/>
  <c r="G124"/>
  <c r="F124"/>
  <c r="E124"/>
  <c r="G122"/>
  <c r="F122"/>
  <c r="E122"/>
  <c r="G120"/>
  <c r="F120"/>
  <c r="E120"/>
  <c r="G117"/>
  <c r="F117"/>
  <c r="E117"/>
  <c r="G115"/>
  <c r="F115"/>
  <c r="E115"/>
  <c r="G113"/>
  <c r="F113"/>
  <c r="E113"/>
  <c r="G111"/>
  <c r="F111"/>
  <c r="E111"/>
  <c r="G109"/>
  <c r="F109"/>
  <c r="E109"/>
  <c r="G107"/>
  <c r="F107"/>
  <c r="E107"/>
  <c r="G103"/>
  <c r="F103"/>
  <c r="E103"/>
  <c r="G101"/>
  <c r="F101"/>
  <c r="E101"/>
  <c r="G99"/>
  <c r="F99"/>
  <c r="E99"/>
  <c r="G97"/>
  <c r="F97"/>
  <c r="E97"/>
  <c r="G95"/>
  <c r="F95"/>
  <c r="E95"/>
  <c r="G93"/>
  <c r="F93"/>
  <c r="E93"/>
  <c r="G90"/>
  <c r="F90"/>
  <c r="E90"/>
  <c r="G88"/>
  <c r="F88"/>
  <c r="E88"/>
  <c r="G86"/>
  <c r="F86"/>
  <c r="E86"/>
  <c r="G84"/>
  <c r="F84"/>
  <c r="E84"/>
  <c r="G54"/>
  <c r="F54"/>
  <c r="E54"/>
  <c r="G44"/>
  <c r="F44"/>
  <c r="E44"/>
  <c r="G41"/>
  <c r="F41"/>
  <c r="E41"/>
  <c r="G39"/>
  <c r="F39"/>
  <c r="E39"/>
  <c r="G37"/>
  <c r="F37"/>
  <c r="E37"/>
  <c r="G35"/>
  <c r="F35"/>
  <c r="E35"/>
  <c r="G33"/>
  <c r="F33"/>
  <c r="E33"/>
  <c r="G31"/>
  <c r="F31"/>
  <c r="E31"/>
  <c r="G28"/>
  <c r="F28"/>
  <c r="E28"/>
  <c r="G26"/>
  <c r="F26"/>
  <c r="E26"/>
  <c r="G24"/>
  <c r="F24"/>
  <c r="E24"/>
  <c r="G22"/>
  <c r="F22"/>
  <c r="E22"/>
  <c r="G20"/>
  <c r="F20"/>
  <c r="E20"/>
  <c r="G18"/>
  <c r="F18"/>
  <c r="E18"/>
  <c r="E1769" l="1"/>
  <c r="E1270"/>
  <c r="E1743"/>
  <c r="G1756"/>
  <c r="F30"/>
  <c r="F92"/>
  <c r="F119"/>
  <c r="F145"/>
  <c r="E1242"/>
  <c r="G1255"/>
  <c r="F1283"/>
  <c r="F1310"/>
  <c r="F1448"/>
  <c r="E1555"/>
  <c r="F1566"/>
  <c r="F186"/>
  <c r="G252"/>
  <c r="G280"/>
  <c r="E1112"/>
  <c r="E1139"/>
  <c r="E1490"/>
  <c r="G1503"/>
  <c r="E1517"/>
  <c r="G1530"/>
  <c r="E1544"/>
  <c r="G1352"/>
  <c r="F1352"/>
  <c r="E1365"/>
  <c r="G1380"/>
  <c r="E1393"/>
  <c r="G1407"/>
  <c r="E1420"/>
  <c r="G1435"/>
  <c r="F1462"/>
  <c r="E1152"/>
  <c r="G1743"/>
  <c r="G17"/>
  <c r="E30"/>
  <c r="E92"/>
  <c r="G106"/>
  <c r="E119"/>
  <c r="G132"/>
  <c r="E145"/>
  <c r="G160"/>
  <c r="E173"/>
  <c r="G186"/>
  <c r="E186"/>
  <c r="E199"/>
  <c r="F267"/>
  <c r="F293"/>
  <c r="F1112"/>
  <c r="F1490"/>
  <c r="G1555"/>
  <c r="F1139"/>
  <c r="G1152"/>
  <c r="E1166"/>
  <c r="F1242"/>
  <c r="G1283"/>
  <c r="E1297"/>
  <c r="E1325"/>
  <c r="G1338"/>
  <c r="F1365"/>
  <c r="F1420"/>
  <c r="E1448"/>
  <c r="G1462"/>
  <c r="E1475"/>
  <c r="F1517"/>
  <c r="F1544"/>
  <c r="F1555"/>
  <c r="G1566"/>
  <c r="F1743"/>
  <c r="F1769"/>
  <c r="E17"/>
  <c r="G30"/>
  <c r="G92"/>
  <c r="E106"/>
  <c r="G119"/>
  <c r="E132"/>
  <c r="G145"/>
  <c r="G173"/>
  <c r="F239"/>
  <c r="E252"/>
  <c r="G267"/>
  <c r="E280"/>
  <c r="G1112"/>
  <c r="E1126"/>
  <c r="G1139"/>
  <c r="F1166"/>
  <c r="G1242"/>
  <c r="E1255"/>
  <c r="F1270"/>
  <c r="F1325"/>
  <c r="E1352"/>
  <c r="G1365"/>
  <c r="G1351" s="1"/>
  <c r="E1380"/>
  <c r="G1393"/>
  <c r="G1420"/>
  <c r="E1435"/>
  <c r="G1490"/>
  <c r="E1503"/>
  <c r="G1517"/>
  <c r="E1530"/>
  <c r="G1544"/>
  <c r="E1756"/>
  <c r="G1769"/>
  <c r="F17"/>
  <c r="F106"/>
  <c r="F160"/>
  <c r="G199"/>
  <c r="F280"/>
  <c r="F1126"/>
  <c r="G1166"/>
  <c r="F1255"/>
  <c r="G1270"/>
  <c r="E1283"/>
  <c r="E1269" s="1"/>
  <c r="G1297"/>
  <c r="E1310"/>
  <c r="G1325"/>
  <c r="E1338"/>
  <c r="F1380"/>
  <c r="F1407"/>
  <c r="F1435"/>
  <c r="G1448"/>
  <c r="E1462"/>
  <c r="G1475"/>
  <c r="F1503"/>
  <c r="F1530"/>
  <c r="E1566"/>
  <c r="G1727"/>
  <c r="F1756"/>
  <c r="E1407"/>
  <c r="E1406" s="1"/>
  <c r="G43"/>
  <c r="E1216"/>
  <c r="G1310"/>
  <c r="E160"/>
  <c r="F132"/>
  <c r="F1297"/>
  <c r="F1338"/>
  <c r="E1579"/>
  <c r="F199"/>
  <c r="G1126"/>
  <c r="F1152"/>
  <c r="G239"/>
  <c r="E293"/>
  <c r="F1182"/>
  <c r="G1182"/>
  <c r="E213"/>
  <c r="E226"/>
  <c r="E239"/>
  <c r="E1182"/>
  <c r="G1216"/>
  <c r="E43"/>
  <c r="F173"/>
  <c r="E267"/>
  <c r="F1393"/>
  <c r="F1475"/>
  <c r="G1579"/>
  <c r="F1727"/>
  <c r="F1216"/>
  <c r="G226"/>
  <c r="F43"/>
  <c r="G213"/>
  <c r="G293"/>
  <c r="F252"/>
  <c r="E1727"/>
  <c r="F1679"/>
  <c r="F1579" s="1"/>
  <c r="F1461" l="1"/>
  <c r="F1516"/>
  <c r="E1742"/>
  <c r="E1741" s="1"/>
  <c r="G1742"/>
  <c r="G1741" s="1"/>
  <c r="F1269"/>
  <c r="F1434"/>
  <c r="E1241"/>
  <c r="G1241"/>
  <c r="F16"/>
  <c r="F1296"/>
  <c r="E1516"/>
  <c r="F1351"/>
  <c r="G1489"/>
  <c r="G1406"/>
  <c r="E1434"/>
  <c r="E1125"/>
  <c r="F105"/>
  <c r="E1543"/>
  <c r="G1296"/>
  <c r="G1516"/>
  <c r="E1351"/>
  <c r="F1543"/>
  <c r="G1434"/>
  <c r="E1489"/>
  <c r="G1379"/>
  <c r="G1181"/>
  <c r="E1379"/>
  <c r="E1378" s="1"/>
  <c r="E1461"/>
  <c r="G159"/>
  <c r="G105"/>
  <c r="F159"/>
  <c r="G1578"/>
  <c r="G1577" s="1"/>
  <c r="F212"/>
  <c r="F1379"/>
  <c r="E159"/>
  <c r="F266"/>
  <c r="E105"/>
  <c r="E266"/>
  <c r="F1125"/>
  <c r="F1324"/>
  <c r="G1324"/>
  <c r="G1323" s="1"/>
  <c r="G1269"/>
  <c r="G1543"/>
  <c r="G1125"/>
  <c r="G16"/>
  <c r="E1296"/>
  <c r="E1268" s="1"/>
  <c r="F1742"/>
  <c r="F1741" s="1"/>
  <c r="F1489"/>
  <c r="E1578"/>
  <c r="E1577" s="1"/>
  <c r="G266"/>
  <c r="G1461"/>
  <c r="F1241"/>
  <c r="F1406"/>
  <c r="E16"/>
  <c r="E1324"/>
  <c r="E1181"/>
  <c r="F1578"/>
  <c r="F1577" s="1"/>
  <c r="F1181"/>
  <c r="E212"/>
  <c r="G212"/>
  <c r="F1323" l="1"/>
  <c r="F1433"/>
  <c r="F1488"/>
  <c r="F1268"/>
  <c r="E1180"/>
  <c r="F1180"/>
  <c r="E1488"/>
  <c r="G1180"/>
  <c r="E1323"/>
  <c r="G1433"/>
  <c r="G1268"/>
  <c r="E1433"/>
  <c r="G1488"/>
  <c r="G1378"/>
  <c r="F15"/>
  <c r="E265"/>
  <c r="F265"/>
  <c r="E15"/>
  <c r="E158"/>
  <c r="G15"/>
  <c r="F158"/>
  <c r="G158"/>
  <c r="G265"/>
  <c r="F1378"/>
  <c r="F1179" l="1"/>
  <c r="E1179"/>
  <c r="G1179"/>
  <c r="F14"/>
  <c r="G14"/>
  <c r="E14"/>
</calcChain>
</file>

<file path=xl/sharedStrings.xml><?xml version="1.0" encoding="utf-8"?>
<sst xmlns="http://schemas.openxmlformats.org/spreadsheetml/2006/main" count="3215" uniqueCount="1524">
  <si>
    <t xml:space="preserve">Приложение № 1 </t>
  </si>
  <si>
    <t>к Методическим указаниям по определению размера платы за технологическое присоединение к электрическим сетям</t>
  </si>
  <si>
    <t>Приложение №1</t>
  </si>
  <si>
    <t>№п/п</t>
  </si>
  <si>
    <t>Объект электросетевого хозяйства</t>
  </si>
  <si>
    <t xml:space="preserve">Год ввода объекта </t>
  </si>
  <si>
    <t>Уровень напряжения, кВ</t>
  </si>
  <si>
    <t>Протяженность (для линий электропередачи), м</t>
  </si>
  <si>
    <t>Пропускная способность, кВт/ Максимальная мощность, кВт</t>
  </si>
  <si>
    <t>Расходы на строительство объекта, тыс. руб.</t>
  </si>
  <si>
    <t>1.</t>
  </si>
  <si>
    <t>Строительство воздушных линий</t>
  </si>
  <si>
    <t>*</t>
  </si>
  <si>
    <t>1.1.</t>
  </si>
  <si>
    <t>Материал опоры - деревянные</t>
  </si>
  <si>
    <t>1.1.1</t>
  </si>
  <si>
    <t xml:space="preserve">Тип провода -изолированный провод </t>
  </si>
  <si>
    <t>1.1.1.1</t>
  </si>
  <si>
    <t xml:space="preserve">Материал провода - медный </t>
  </si>
  <si>
    <t>1.1.1.1.1</t>
  </si>
  <si>
    <t xml:space="preserve">Cечение провода  - диапазон до 50 квадратных мм включительно </t>
  </si>
  <si>
    <t>…</t>
  </si>
  <si>
    <t>1.1.1.1.2</t>
  </si>
  <si>
    <t xml:space="preserve">Cечение провода от 50 до 100 квадратных мм включительно </t>
  </si>
  <si>
    <t>1.1.1.1.3</t>
  </si>
  <si>
    <t xml:space="preserve">Cечение провода   от 100 до 200 квадратных мм включительно </t>
  </si>
  <si>
    <t>1.1.1.1.4</t>
  </si>
  <si>
    <t xml:space="preserve">Cечение провода  от 200 до 500 квадратных мм включительно </t>
  </si>
  <si>
    <t>1.1.1.1.5</t>
  </si>
  <si>
    <t xml:space="preserve">Cечение провода  от 500 до 800 квадратных мм включительно </t>
  </si>
  <si>
    <t>1.1.1.1.6</t>
  </si>
  <si>
    <t xml:space="preserve">Cечение провода  свыше 800 квадратных мм </t>
  </si>
  <si>
    <t>1.1.1.2</t>
  </si>
  <si>
    <t>Материал провода  стальной</t>
  </si>
  <si>
    <t>1.1.1.2.1</t>
  </si>
  <si>
    <t>1.1.1.2.2</t>
  </si>
  <si>
    <t>1.1.1.2.3</t>
  </si>
  <si>
    <t>1.1.1.2.4</t>
  </si>
  <si>
    <t>1.1.1.2.5</t>
  </si>
  <si>
    <t>1.1.1.2.6</t>
  </si>
  <si>
    <t>1.1.1.3</t>
  </si>
  <si>
    <r>
      <t xml:space="preserve">Материал провода </t>
    </r>
    <r>
      <rPr>
        <b/>
        <sz val="13"/>
        <color rgb="FFFF0000"/>
        <rFont val="Times New Roman"/>
        <family val="1"/>
        <charset val="204"/>
      </rPr>
      <t>- сталеалюминиевый</t>
    </r>
  </si>
  <si>
    <t>1.1.1.3.1</t>
  </si>
  <si>
    <t>ВЛИ-0,4кВ ф.4.3 ТП-15-602-53 от.оп.1 до сущ.оп.1-1г. Черногорск, ул.Кр Партизан,33 уч 1</t>
  </si>
  <si>
    <t>Стр Саяногорск,СТ Вишенка,ул.Тихая, 183</t>
  </si>
  <si>
    <t>ВЛ-0,4кВ ф.9 ТП С15-01/С-30-01 от сущ.оп.1до 3</t>
  </si>
  <si>
    <t>1.1.1.3.2</t>
  </si>
  <si>
    <t>1.1.1.3.3</t>
  </si>
  <si>
    <t>1.1.1.3.4</t>
  </si>
  <si>
    <t>1.1.1.3.5</t>
  </si>
  <si>
    <t>1.1.1.3.6</t>
  </si>
  <si>
    <t>1.1.1.4</t>
  </si>
  <si>
    <t>Материал провода - алюминиевый</t>
  </si>
  <si>
    <t>1.1.1.4.1</t>
  </si>
  <si>
    <t>1.1.1.4.2</t>
  </si>
  <si>
    <t>1.1.1.4.3</t>
  </si>
  <si>
    <t>1.1.1.4.4</t>
  </si>
  <si>
    <t>1.1.1.4.5</t>
  </si>
  <si>
    <t>1.1.1.4.6</t>
  </si>
  <si>
    <t>1.1.2</t>
  </si>
  <si>
    <t xml:space="preserve">Тип провода -неизолированный провод </t>
  </si>
  <si>
    <t>1.1.2.1</t>
  </si>
  <si>
    <t>1.1.2.1.1</t>
  </si>
  <si>
    <t>1.1.2.1.2</t>
  </si>
  <si>
    <t>1.1.2.1.3</t>
  </si>
  <si>
    <t>1.1.2.1.4</t>
  </si>
  <si>
    <t>1.1.2.1.5</t>
  </si>
  <si>
    <t>1.1.2.1.6</t>
  </si>
  <si>
    <t>1.1.2.2</t>
  </si>
  <si>
    <r>
      <t xml:space="preserve">Материал провода </t>
    </r>
    <r>
      <rPr>
        <b/>
        <sz val="13"/>
        <color rgb="FFFF0000"/>
        <rFont val="Times New Roman"/>
        <family val="1"/>
        <charset val="204"/>
      </rPr>
      <t xml:space="preserve"> стальной</t>
    </r>
  </si>
  <si>
    <t>1.1.2.2.1</t>
  </si>
  <si>
    <t>1.1.2.2.2</t>
  </si>
  <si>
    <t>1.1.2.2.3</t>
  </si>
  <si>
    <t>1.1.2.2.4</t>
  </si>
  <si>
    <t>1.1.2.2.5</t>
  </si>
  <si>
    <t>1.1.2.2.6</t>
  </si>
  <si>
    <t>1.1.2.3</t>
  </si>
  <si>
    <t>Материал провода - сталеалюминиевый</t>
  </si>
  <si>
    <t>1.1.2.3.1</t>
  </si>
  <si>
    <t>1.1.2.3.2</t>
  </si>
  <si>
    <t>1.1.2.3.3</t>
  </si>
  <si>
    <t>1.1.2.3.4</t>
  </si>
  <si>
    <t>1.1.2.3.5</t>
  </si>
  <si>
    <t>1.1.2.3.6</t>
  </si>
  <si>
    <t>1.1.2.4</t>
  </si>
  <si>
    <t>1.1.2.4.1</t>
  </si>
  <si>
    <t>1.1.2.4.2</t>
  </si>
  <si>
    <t>1.1.2.4.3</t>
  </si>
  <si>
    <t>1.1.2.4.4</t>
  </si>
  <si>
    <t>1.1.2.4.5</t>
  </si>
  <si>
    <t>1.1.2.4.6</t>
  </si>
  <si>
    <t>1.2.</t>
  </si>
  <si>
    <t>Материал опоры -металлические</t>
  </si>
  <si>
    <t>1.2.1</t>
  </si>
  <si>
    <t>1.2.1.1</t>
  </si>
  <si>
    <t>1.2.1.1.1</t>
  </si>
  <si>
    <t>1.2.1.1.2</t>
  </si>
  <si>
    <t>1.2.1.1.3</t>
  </si>
  <si>
    <t>1.2.1.1.4</t>
  </si>
  <si>
    <t>1.2.1.1.5</t>
  </si>
  <si>
    <t>1.2.1.1.6</t>
  </si>
  <si>
    <t>1.2.1.2</t>
  </si>
  <si>
    <t>1.2.1.2.1</t>
  </si>
  <si>
    <t>1.2.1.2.2</t>
  </si>
  <si>
    <t>1.2.1.2.3</t>
  </si>
  <si>
    <t>1.2.1.2.4</t>
  </si>
  <si>
    <t>1.2.1.2.5</t>
  </si>
  <si>
    <t>1.2.1.2.6</t>
  </si>
  <si>
    <t>1.2.1.3</t>
  </si>
  <si>
    <t>1.2.1.3.1</t>
  </si>
  <si>
    <t>1.2.1.3.2</t>
  </si>
  <si>
    <t>1.2.1.3.3</t>
  </si>
  <si>
    <t>1.2.1.3.4</t>
  </si>
  <si>
    <t>1.2.1.3.5</t>
  </si>
  <si>
    <t>1.2.1.3.6</t>
  </si>
  <si>
    <t>1.2.1.4</t>
  </si>
  <si>
    <t>1.2.1.4.1</t>
  </si>
  <si>
    <t>1.2.1.4.2</t>
  </si>
  <si>
    <t>1.2.1.4.3</t>
  </si>
  <si>
    <t>1.2.1.4.4</t>
  </si>
  <si>
    <t>1.2.1.4.5</t>
  </si>
  <si>
    <t>1.2.1.4.6</t>
  </si>
  <si>
    <t>1.2.2</t>
  </si>
  <si>
    <t>1.2.2.1</t>
  </si>
  <si>
    <t>1.2.2.1.1</t>
  </si>
  <si>
    <t>1.2.2.1.2</t>
  </si>
  <si>
    <t>1.2.2.1.3</t>
  </si>
  <si>
    <t>1.2.2.1.4</t>
  </si>
  <si>
    <t>1.2.2.1.5</t>
  </si>
  <si>
    <t>1.2.2.1.6</t>
  </si>
  <si>
    <t>1.2.2.2</t>
  </si>
  <si>
    <t>1.2.2.2.1</t>
  </si>
  <si>
    <t>1.2.2.2.2</t>
  </si>
  <si>
    <t>1.2.2.2.3</t>
  </si>
  <si>
    <t>1.2.2.2.4</t>
  </si>
  <si>
    <t>1.2.2.2.5</t>
  </si>
  <si>
    <t>1.2.2.2.6</t>
  </si>
  <si>
    <t>1.2.2.3</t>
  </si>
  <si>
    <t>1.2.2.3.1</t>
  </si>
  <si>
    <t>1.2.2.3.2</t>
  </si>
  <si>
    <t>1.2.2.3.3</t>
  </si>
  <si>
    <t>1.2.2.3.4</t>
  </si>
  <si>
    <t>1.2.2.3.5</t>
  </si>
  <si>
    <t>1.2.2.3.6</t>
  </si>
  <si>
    <t>1.2.2.4</t>
  </si>
  <si>
    <t>1.2.2.4.1</t>
  </si>
  <si>
    <t>1.2.2.4.2</t>
  </si>
  <si>
    <t>1.2.2.4.3</t>
  </si>
  <si>
    <t>1.2.2.4.4</t>
  </si>
  <si>
    <t>1.2.2.4.5</t>
  </si>
  <si>
    <t>1.2.2.4.6</t>
  </si>
  <si>
    <t>1.3.</t>
  </si>
  <si>
    <t>Материал опоры - железобетонные</t>
  </si>
  <si>
    <t>1.3.1</t>
  </si>
  <si>
    <t>1.3.1.1</t>
  </si>
  <si>
    <t>1.3.1.1.1</t>
  </si>
  <si>
    <t>1.3.1.1.2</t>
  </si>
  <si>
    <t>1.3.1.1.3</t>
  </si>
  <si>
    <t>1.3.1.1.4</t>
  </si>
  <si>
    <t>1.3.1.1.5</t>
  </si>
  <si>
    <t>1.3.1.1.6</t>
  </si>
  <si>
    <t>1.3.1.2</t>
  </si>
  <si>
    <t>1.3.1.2.1</t>
  </si>
  <si>
    <t>1.3.1.2.2</t>
  </si>
  <si>
    <t>1.3.1.2.3</t>
  </si>
  <si>
    <t>1.3.1.2.4</t>
  </si>
  <si>
    <t>1.3.1.2.5</t>
  </si>
  <si>
    <t>1.3.1.2.6</t>
  </si>
  <si>
    <t>1.3.1.3</t>
  </si>
  <si>
    <r>
      <t xml:space="preserve">Материал провода - </t>
    </r>
    <r>
      <rPr>
        <b/>
        <sz val="13"/>
        <color rgb="FFFF0000"/>
        <rFont val="Times New Roman"/>
        <family val="1"/>
        <charset val="204"/>
      </rPr>
      <t>сталеалюминиевый</t>
    </r>
  </si>
  <si>
    <t>1.3.1.3.1</t>
  </si>
  <si>
    <t>ВЛ-0,4 кВ ф.2 от оп № 3-3 до оп 3-5 ТП-03А-11-242 г. Черногорск гаражи 31 квартал</t>
  </si>
  <si>
    <t>ВЛ-0,4 кВ от КТП 10-11-001 ул.20 лет Хакасии 125</t>
  </si>
  <si>
    <t>ВЛ-0,4 кВ ф.8 от оп № 1 до оп № 4 ТП-15-617-141 г. Черногорск</t>
  </si>
  <si>
    <t>ВЛ-0,4кВ ф2от ТП-10/0,4кВ №03А-08-247 г.Черногорскул.Генерала Тихонова</t>
  </si>
  <si>
    <t>ВЛ-0,4 кВ от ЗТП 05-16-97 ул.Тенистая 1</t>
  </si>
  <si>
    <t>СМУ_10_СТЧерногорский,Малиновая,137,141</t>
  </si>
  <si>
    <t>СМУ_10_Черногорск,ЖБК,"Асбест"</t>
  </si>
  <si>
    <t>ВЛЗ-10_Черногорск_Мира_013А</t>
  </si>
  <si>
    <t>СМУ ВЛ-10 г. Абакан, ул. Саянская</t>
  </si>
  <si>
    <t>СМУ ВЛ-0,4кВ Гаражи Линейная Чапаева</t>
  </si>
  <si>
    <t>СМУ ВЛ-0,4, Ивушка,ул.Кедровая,ул.Лесная</t>
  </si>
  <si>
    <t>РЭС ВЛИ-0,4кВ ул. Глазунова-Бородина</t>
  </si>
  <si>
    <t>СМУ ВЛ-0,4 ДТ прибой, ул.Малиновая,16,17</t>
  </si>
  <si>
    <t>РЭС ВЛИ-0,4кВ гаражный массив в районе 3</t>
  </si>
  <si>
    <t>РЭС ВЛ-0,4кВ ул. Чапаева, во дворе дома</t>
  </si>
  <si>
    <t>РЭС район дома по ул.Чапаева 53: ряд 1 г</t>
  </si>
  <si>
    <t>РЭС ВЛИ-0,4кВ ул.Октябрьская уч.84</t>
  </si>
  <si>
    <t>РЭС ВЛ-0,4кВ Генерала Тихонова, 2А от оп</t>
  </si>
  <si>
    <t>ВЛ-0,4 РЭС ул.Линейная 12Б, ряд1гараж 16</t>
  </si>
  <si>
    <t>РЭС 27 кв общ. Ветеран ряд 1 гараж № 07</t>
  </si>
  <si>
    <t>РЭС ВЛ-0,4кВ Пушкина, 30</t>
  </si>
  <si>
    <t>РЭС ВЛ-0,4кВ ул.Ковыльная 4</t>
  </si>
  <si>
    <t>РЭС ВЛ-0,4кВ ул.Жульмина 12</t>
  </si>
  <si>
    <t>ВЛИ-0,4 г. Абакан, ул.Муслима Магомаева,12</t>
  </si>
  <si>
    <t>РЭС ВЛИ-0,4кВ район д.5 пр.Космонавтов 8</t>
  </si>
  <si>
    <t>РЭС ВЛ-0,4кВ ул. Целинная уч. 2</t>
  </si>
  <si>
    <t>ВЛИ-0,4_Ивушка_Клубничная 12,14</t>
  </si>
  <si>
    <t>СМУ_ВЛ0,4_Абакан_Пенсионеры_Песочная_17А</t>
  </si>
  <si>
    <t>РЭС ВЛ-0,4кВ ул.Орлова 13</t>
  </si>
  <si>
    <t>РЭС ВЛ-0,4кВ ул.Бородина 22</t>
  </si>
  <si>
    <t>РЭС ВЛ-0,4кВ ул. Пионерская 19</t>
  </si>
  <si>
    <t>РЭС ВЛ-0,4кВ СТ "Шахтер" уч.№21-А и 29</t>
  </si>
  <si>
    <t>РЭС ВЛ-0,4кВ в районе 20 шк, гараж 52</t>
  </si>
  <si>
    <t>РЭС ВЛ-0,4кВ Пригорск ул. Уссурийская 41</t>
  </si>
  <si>
    <t>СМУ_0,4_Абакан, Пенсионеры, Песочная,75</t>
  </si>
  <si>
    <t>СМУ_0,4_г.Абакан, Ул.26-я,9</t>
  </si>
  <si>
    <t>СМУ_0,4_Абакан,ул.23-я,13,ул.24-я,12</t>
  </si>
  <si>
    <t>СМУ ВЛ-0,4кВ Абакан, ул.22-я, уч.31,39</t>
  </si>
  <si>
    <t>СМУ ВЛ-0,4кВ Пригорск, ул.Ковыльная, 38</t>
  </si>
  <si>
    <t>1.3.1.3.2</t>
  </si>
  <si>
    <t>ВЛ-10_Черногорск ИЖС-400</t>
  </si>
  <si>
    <t>ВЛ 6 кВ СОНТ Бабик</t>
  </si>
  <si>
    <t>ВЛ-10кВ Абакан дач. Самохвал  улДвенадцатая</t>
  </si>
  <si>
    <t>ВЛ-10кВ Абакан ДО Подсинее,м.Урожайный,ул.Широкая,21</t>
  </si>
  <si>
    <t>ВЛ-10кВ Абакан_Самохвал_Машиностроитель_17я_13</t>
  </si>
  <si>
    <t>ВЛ-10кВ г.Черногорск, ул.Девятая, 36</t>
  </si>
  <si>
    <t>ВЛ-10кВг. Абакан, ул.23-я, 34, 44</t>
  </si>
  <si>
    <t>ВЛ-10кВ г.Абакан, ул.Надежды, 11</t>
  </si>
  <si>
    <t>ВЛ-10кВ_Черногорск_ДО Шахтер_Урожайная_Удачная_Солнечная</t>
  </si>
  <si>
    <t>ВЛ-10кВ п.Пригорск ул.Енисейская,6</t>
  </si>
  <si>
    <t>ВЛ-10кВ_Абакан,Колягино-1,Первая,20</t>
  </si>
  <si>
    <t xml:space="preserve"> ВЛ-0,4 Саяногорск,ул.Индустриальная,11</t>
  </si>
  <si>
    <t xml:space="preserve">ВЛ-0,4кВ СОНТ Бабик </t>
  </si>
  <si>
    <t>ВЛ0,4_г.Абакан ДО. Подсинее_массив Березка Ромашковая_12,34</t>
  </si>
  <si>
    <t>ВЛ0,4_г.Абакан ДО. Подсинее_массив.Нагорный,Цветочная,107</t>
  </si>
  <si>
    <t>ВЛ0,4_г.Абакан ДО. Подсинее_массив Березка,Васильковая 35</t>
  </si>
  <si>
    <t>ВЛ0,4_г.Абакан ДО. Подсинее_массив Самохвал Ал. улДвенадцатая</t>
  </si>
  <si>
    <t>ВЛ0,4_г.Абакан ДО. Подсинее ул. Сливовая, 1</t>
  </si>
  <si>
    <t>ВЛ0,4_г.Абакан ДО. Подсинее_массив Урожайный,ул.Широкая,57</t>
  </si>
  <si>
    <t>ВЛ0,4_г.Абакан ДО. Подсинее_массив Энергетик,Утренняя,104,106</t>
  </si>
  <si>
    <t>ВЛ0,4_г.Абакан ДО. Подсинее_массив Нагорный,Солнечная,17</t>
  </si>
  <si>
    <t>ВЛ0,4_г.Абакан ДО. Подсинее_массив Березка,Утренняя,69,73</t>
  </si>
  <si>
    <t>ВЛ0,4_г.Абакан ДО. Подсинее_массив Урожайный,ул.Широкая,21</t>
  </si>
  <si>
    <t>ВЛ0,4_г.Абакан ДО. Подсинее_массив Березка_Утренняя_24_</t>
  </si>
  <si>
    <t>ВЛ0,4_г.Абакан ДО. Подсинее Весенняя_143</t>
  </si>
  <si>
    <t>ВЛ0,4_г.Абакан ДО. Подсинее Зелёная_178_184</t>
  </si>
  <si>
    <t>ВЛ0,4_г.Абакан ДО. Подсинее Солнечная 121, 127</t>
  </si>
  <si>
    <t>ВЛ0,4_г.Абакан ДО. Подсинее Цветочная 36</t>
  </si>
  <si>
    <t>ВЛ0,4_г.Абакан ДО. Подсинее Вишневая_52</t>
  </si>
  <si>
    <t>ВЛ0,4_г.Абакан ДО. Подсинее_массивНадежда,Фестивальная,51</t>
  </si>
  <si>
    <t>ВЛ0,4_г.Абакан ДО. Подсинее_массивНадежда,Солнечная,44</t>
  </si>
  <si>
    <t>ВЛ0,4_г.Абакан Самохвал_Машиностроитель_17я_13</t>
  </si>
  <si>
    <t>ВЛ-0,4кВ_г.Абакан Самохвал_Машиностроитель_18я_12</t>
  </si>
  <si>
    <t>ВЛ-0,4кВ г. Абакан, ул. Курганная, 1Б</t>
  </si>
  <si>
    <t>ВЛ-0,4кВ_г.Абакан ДО. Подсинее_массивКолягино-1,ул.Первая,20</t>
  </si>
  <si>
    <t>ВЛ0,4_г.Абакан ДО. Подсинее_массивСибиряк,Советская,61</t>
  </si>
  <si>
    <t>ВЛ0,4_г.Абакан ДО. Подсинее_массивБерезка,Березовая,110</t>
  </si>
  <si>
    <t>ВЛ0,4_г.Абакан ДО. Подсинее_массивЭнергетик,Вечерняя,17</t>
  </si>
  <si>
    <t>ВЛ-0,4кВ  Саяногорск., Полевая 2013г.</t>
  </si>
  <si>
    <t>ВЛ-0,4кВ Саяногорск,ул.Полевая,207</t>
  </si>
  <si>
    <t>ВЛ-0,4кВ Саяногорск СТ Малиновый звон</t>
  </si>
  <si>
    <t>ВЛ-0,4кВ Саяногорск, ул.Геологов</t>
  </si>
  <si>
    <t>ВЛ-0,4 кВ Саяногорск СТ Пасечный ключ</t>
  </si>
  <si>
    <t>ВЛ-0,4кВ_Саяногорск_Крылова 32</t>
  </si>
  <si>
    <t>ВЛ-0,4кВ_Саяногорск_Сибирская 61</t>
  </si>
  <si>
    <t>ВЛ-0,4кВ_Саяногорск_Тенистая 36</t>
  </si>
  <si>
    <t>ВЛ-0,4кВ_Саяногорск_Тенистая 37</t>
  </si>
  <si>
    <t>ВЛ-0,4кВ_Саяногорск,СТЗеленый Шум,уч.101А</t>
  </si>
  <si>
    <t>ВЛ-0,4кВг. Саяногорск, ул. Тенистая, уч. 41</t>
  </si>
  <si>
    <t>ВЛ-0,4кВ рп. Майна, Администрация</t>
  </si>
  <si>
    <t>ВЛ-0,4кСаяногорск ур. За Уйской канавой</t>
  </si>
  <si>
    <t>ВЛ-0,4кВСаяногорск ул. Аэродромная</t>
  </si>
  <si>
    <t>ВЛ-0,4кСаяногорск ул.Крылова</t>
  </si>
  <si>
    <t>ВЛ-0,4кВ Саяногорск СТ Малиновый звон ул.Клубничная№580</t>
  </si>
  <si>
    <t>ВЛ-0,4кВ г. Саяногорск, СТ Светоч 12А, 22А</t>
  </si>
  <si>
    <t>ВЛ-0,4кВСаяног,СТМалин.зв,Овощ,767</t>
  </si>
  <si>
    <t>ВЛ-0,4кВСаяног,СТМалин.зв,Капуст,582</t>
  </si>
  <si>
    <t>ВЛ-0,4кВ Саяногорск, ул. Индустриальная, 11</t>
  </si>
  <si>
    <t>Абакан_ул.Двадцать первая_14,20</t>
  </si>
  <si>
    <t>ВЛ-0,4кВ г.Абакан массив Надежда ул. Железнодорожная -1</t>
  </si>
  <si>
    <t>ВЛ-0,4кВ г. Абакан ДНТ Мечта</t>
  </si>
  <si>
    <t>ВЛ-0,4кВ г.Абакан, ул. Сорок четвертая, 19</t>
  </si>
  <si>
    <t>ВЛ-0,4кВ г.Абакан ул. Двенадцатая, 45</t>
  </si>
  <si>
    <t>ВЛ-0,4кВ д.Абакан, ул. Дорожная, 4</t>
  </si>
  <si>
    <t>ВЛ-0,4кВ г.Абакан ул.Двадцать третья д.35</t>
  </si>
  <si>
    <t>Абакан ул.19-15</t>
  </si>
  <si>
    <t>Абакан ул. Рублева 14</t>
  </si>
  <si>
    <t>Абакан ул.Саянская 103, 107</t>
  </si>
  <si>
    <t>ВЛ-0,4кВ Абакан,ул.24-я,19</t>
  </si>
  <si>
    <t>Абакан, ул.Жуковского, 17</t>
  </si>
  <si>
    <t>ВЛ-0,4кВ г.Абакан, ул. Двадцать первая,30</t>
  </si>
  <si>
    <t>ВЛ-0,4кВ г.Абакан м.Надежда, ул. Дорожная 19,22</t>
  </si>
  <si>
    <t>ВЛ-0,4кВ г. Абакан, Ивушка, ул. Набережная, 1</t>
  </si>
  <si>
    <t>ВЛ-0,4кВ г.Абакан, ул.Надежды, 11</t>
  </si>
  <si>
    <t>ВЛ-0,4кВ г.Абакан, ул.Зоотехническая, 161</t>
  </si>
  <si>
    <t>ВЛ-0,4кВ г. Абакан, ул. Саянская, 84</t>
  </si>
  <si>
    <t>ВЛ-0,4кВ_Абакан,Надежда, Ташебинская, 22А</t>
  </si>
  <si>
    <t>ВЛ-0,4кВ_Абакан,Надежда, ВЛ-0,4кВоительная,30</t>
  </si>
  <si>
    <t>ВЛ-0,4кВЧерногорск ДО Шахтер_Урожайная_Удачная_Солнечная</t>
  </si>
  <si>
    <t>ВЛ-0,4кВ_ВЛ-0,4кВ_Пригорск_Енисейская_6-19</t>
  </si>
  <si>
    <t>ВЛ-0,4кВ ИЖС-400_Королева_8_Правды_10_Просвящения</t>
  </si>
  <si>
    <t>ВЛ-0,4кВ Черногорск, в р-не посёлка 8 шахты</t>
  </si>
  <si>
    <t>ВЛ-0,4 кВ от ЗТП 16-622-10"ул. Заводская" больница 9-й поселок</t>
  </si>
  <si>
    <t>ВЛ-0,4 кВ от ТП 16-622-13 ул.Мичурина 8</t>
  </si>
  <si>
    <t>ВЛ-0,4 кВ ф.3 ТП 15-620-217/250</t>
  </si>
  <si>
    <t>ВЛ-0,4 кВ ф.620 "Пищекомбинат" от КТП 15-620-29 "вокзал р-за Черногорский" ул.Шахтерская 20</t>
  </si>
  <si>
    <t>ВЛ-0,4 кВ от оп № 1 до оп № 2 ф 7.1 ТП-10-11-175 г. Черногорск, ул. Октябрьская, 134</t>
  </si>
  <si>
    <t>ВЛ-0,4 кВ ф. 8.2ТП-03-06-80 оп 1 до 8 и от 7 до7-1г. Черногорск, гаражи р-он 11 квартала</t>
  </si>
  <si>
    <t>ВЛ-0,4 кВ от оп № 8 до оп № 8-1 ф.2 ТП-10-11-04 г. Черногорск, ул. Октябрьская, 101</t>
  </si>
  <si>
    <t>ВЛ-0,4 кВ от оп № 7 до оп №7-1 ф. 2 ТП-15-617-249г. Черногорск, ул. Сиреневая, 8А</t>
  </si>
  <si>
    <t>ВЛ-0,4 кВ ф.5 ТП-05-14-248</t>
  </si>
  <si>
    <t>ВЛ-0,4 кВ ф. 6 ТП-05-16-130 от оп3 до оп № 3-9А г. Черногорск,ул.Ковалева, 12</t>
  </si>
  <si>
    <t>ВЛ-0,4 кВ от оп № 4 до оп № 4-1 ф 1 ТП-30-08-237 г. Черногорск, ул. Лесная, 63</t>
  </si>
  <si>
    <t>ВЛ-0,4 кВ от оп № 4-2 до оп № 4-1 ф 1 ТП-30-08-237г. Черногорск, ул. Лесная, 70</t>
  </si>
  <si>
    <t>ВЛ-0,4 кВ от оп № 5 до оп № 5-1 ф.2.1 РТП-05 г. Черногорск, ул. Калинина, 69</t>
  </si>
  <si>
    <t>ВЛ-0,4 кВ от оп № 9 до оп № 10 ф. 5 ТП-05-10-187 г. Черногорск, ул.Нагорная, 4</t>
  </si>
  <si>
    <t>ВЛ-0,4кВ Черногорскр-он школы 20,Нагорная 115</t>
  </si>
  <si>
    <t>ВЛ-04 кВ ф.3 от ТП №05-16-192 до оп.№7-1-4 ул.Гагарина г.Черногорск</t>
  </si>
  <si>
    <t>ВЛ-0,4кВ рек ВЛ-0,4 Черногорск Рудничная 2013</t>
  </si>
  <si>
    <t>ВЛ-0,4кВ ВЛ-0,4кВ КЛ-0,4кВ Черногорск 29кв. 2013г</t>
  </si>
  <si>
    <t>ВЛ-0,4 кВ ул. Линейная , 285А</t>
  </si>
  <si>
    <t>ВЛИ-0,4 кВ Ф-5 от ТП 07-13-124</t>
  </si>
  <si>
    <t>ВЛИ-0,4 кВ ул. Октябрьская 86 (ПУЗ-83 гараж)</t>
  </si>
  <si>
    <t>ВЛИ-0,4 кВ Чулымский 1б</t>
  </si>
  <si>
    <t>ВЛИ-0,4 кВ Павлова 56А</t>
  </si>
  <si>
    <t>ВЛИ-0,4 кВ Жульмина 6-8</t>
  </si>
  <si>
    <t>ВЛИ-0,4 кВ ул.Баумана 36</t>
  </si>
  <si>
    <t>ВЛИ-0,4 кВ ул.Железнодорожная № 56</t>
  </si>
  <si>
    <t>ВЛИ-0,4 кВ ул.Белинского 132</t>
  </si>
  <si>
    <t>ВЛИ-0,4 кВ ул.Садовая 57</t>
  </si>
  <si>
    <t>ВЛИ-0,4 кВ ул. Сортировочная 21</t>
  </si>
  <si>
    <t>ВЛИ-0,4 кВ Красноярский тракт 27</t>
  </si>
  <si>
    <t>ВЛИ-0,4 кВ район 3-й котельной (гаражи)</t>
  </si>
  <si>
    <t>ВЛИ-0,4 кВ по ул. Товарная 13</t>
  </si>
  <si>
    <t>ВЛИ-0,4 кВ ул.Калинина (гараж)</t>
  </si>
  <si>
    <t>ВЛ-0,4кВ ВЛИ-0,4кВ Ф-3 от ТП 05-14/03А-08-253</t>
  </si>
  <si>
    <t>ВЛИ-0,4 кВ ул. Фестивальная №77, ул. Кол</t>
  </si>
  <si>
    <t>ВЛ-0,4кВ Черногорск ул. Г. Юбилейная 5</t>
  </si>
  <si>
    <t>ВЛ-0,4кВ г.Черногорск ул.Линейная 159В</t>
  </si>
  <si>
    <t>ВЛ-0,4кВ г.Черногорск ул.Юбилейная, 28а</t>
  </si>
  <si>
    <t>ВЛ-0,4кВ г.Черногорск ул.Молодежная,47</t>
  </si>
  <si>
    <t>ВЛ-0,4кВ ВЛ 0,4 кВ ул. Заводская г. Черногорс</t>
  </si>
  <si>
    <t>ВЛ-0,4кВ ВЛ 0,4 кВ ул. Ленина, г. Черногорск</t>
  </si>
  <si>
    <t>ВЛ-0,4кВг.Черногорск,ул.Н.Самрина,16</t>
  </si>
  <si>
    <t>ВЛ-0,4кВ ул.Герцена 12</t>
  </si>
  <si>
    <t>ВЛ-0,4кВ ул.Кооперативная 012</t>
  </si>
  <si>
    <t>ВЛ-0,4кВ ул.Абаканская 55</t>
  </si>
  <si>
    <t>"ВЛ-0,4кВул.Фестивальная,54;52;42;36;48"</t>
  </si>
  <si>
    <t>ВЛ-0,4кВ ул.Розы Люксенбург, 33</t>
  </si>
  <si>
    <t>ВЛ-0,4кВ ул.Советской армии, 60</t>
  </si>
  <si>
    <t>ВЛ-0,4кВ гаражи в районе общества Локомотив</t>
  </si>
  <si>
    <t>ВЛ-0,4кВ г.Черногорск,район базы Сибтехмонтаж</t>
  </si>
  <si>
    <t>ВЛ-0,4 кВ Линейная 12И, 12В</t>
  </si>
  <si>
    <t>ВЛ-0,4кВ ул. Калинина 17е</t>
  </si>
  <si>
    <t>ВЛ-0,4 кВ ул. Титова, 11</t>
  </si>
  <si>
    <t>ВЛ-0,4 кВ в районе ТЦ Октябрьский</t>
  </si>
  <si>
    <t>ВЛ-0,4кВ_Черногорск, ул. Октябрьская 143</t>
  </si>
  <si>
    <t>ВЛ-0,4кВ_Черногорск_Металлист-1_гаражи 19, 21</t>
  </si>
  <si>
    <t>ВЛ-0,4кВ_Черногорск_Кольцова 46</t>
  </si>
  <si>
    <t>ВЛ-0,4кВ Черногорск, ул. Бограда, 170А</t>
  </si>
  <si>
    <t>ВЛ-0,4кВ_Черногорск_6 кварта_гараж 40</t>
  </si>
  <si>
    <t>ВЛ-0,4кВ_Черногорск_Октябрьская 147А</t>
  </si>
  <si>
    <t>ВЛ-0,4кВ_Черногорск_ул.Павлова_уч.74,76</t>
  </si>
  <si>
    <t>ВЛ-0,4кВ_Черногорск_Светлая_уч.4</t>
  </si>
  <si>
    <t>ВЛ-0,4кВ_Черногорск_Радужная_уч.1</t>
  </si>
  <si>
    <t>ВЛ-0,4кВ г. Черногорск, район квартала 31</t>
  </si>
  <si>
    <t>ВЛ-0,4кВ_Черногорск_Титова_8</t>
  </si>
  <si>
    <t>СМУ ВЛ-10 кВ Гаражи Линейная Чапаева</t>
  </si>
  <si>
    <t>СМУ_ВЛ-10кВ_Ивушка, ул.Дачная,2А</t>
  </si>
  <si>
    <t>СМУ ВЛ10,ДМ Ивушка,ул.Кедровая,ул.Лесная</t>
  </si>
  <si>
    <t>ВЛ-10 кВ м-в Нагорный, Солнечная 144,150</t>
  </si>
  <si>
    <t>Стр.Подсинее,м.Сибиряк,Советская,69</t>
  </si>
  <si>
    <t>ВЛ 10кВ 10 жилой район г.Абакан</t>
  </si>
  <si>
    <t>СМУ_ВЛ10_Абакан_р-н_1_кв-162_бл_Южн_52..</t>
  </si>
  <si>
    <t>СМУ ВЛ-10 Абакан, ул.Заводская, 1Л,3М,3Щ</t>
  </si>
  <si>
    <t>СМУ ВЛ-10 г.Черногорск, ул.Глинки, уч.24</t>
  </si>
  <si>
    <t>СМУ_10кВ_г Черногорск, ул. Тихонова, 2Ж</t>
  </si>
  <si>
    <t>Стр_масс.Тархун, ул. Тархун, 21</t>
  </si>
  <si>
    <t>СМУ_10кВ_г Черногорск, ул. Линейная, 44</t>
  </si>
  <si>
    <t>СМУ_10_Подсинее, Сибиряк, ул.Ломоносова</t>
  </si>
  <si>
    <t>СМУ_10_Подсинее, Сибиряк, ул. Гагарина,1</t>
  </si>
  <si>
    <t>Стр.ВЛЗ-10.Подс(д),Тимир,1,Вавил,1,3,7</t>
  </si>
  <si>
    <t>ВЛ 10кВ, г.Абакан, м-в.Индустриальный</t>
  </si>
  <si>
    <t>СМУ_10_Черногорск,Опытное поле, ул. Вишн</t>
  </si>
  <si>
    <t>Стр.ВЛЗ-10.Подс(д),Ланд,Ягод,155</t>
  </si>
  <si>
    <t>СМУ_10_Абакан, Пенсионеры, Песочная,75</t>
  </si>
  <si>
    <t>ВЛЗ-10_Черногорск_Линейная_62</t>
  </si>
  <si>
    <t>Стр.ВЛЗ-10.Подс(д),Сибир,Гагарин,31,21</t>
  </si>
  <si>
    <t>СМУ_ВЛ10кВ_Абакан_ул.28я_22_ул.29я_15</t>
  </si>
  <si>
    <t>СМУ_ВЛ-10кВ_ДНТ Мечта (проект 066-13)</t>
  </si>
  <si>
    <t>ВЛ 10 кВ, СТ Малиновый звон</t>
  </si>
  <si>
    <t>Строительство сетей 6 кВ, ул.Геологов д.</t>
  </si>
  <si>
    <t>Строительство ВЛ-10 кВ ул.Дальняя уч.46,</t>
  </si>
  <si>
    <t>СМУ г. Абакан, 9-й жилой р-н, ф. 97-20</t>
  </si>
  <si>
    <t>СМУ_0,4_Подс(д),Надежда,Фестив-я,193</t>
  </si>
  <si>
    <t>СМУ ВЛ0,4дачи Подсинее,ул.Молодёжная,149</t>
  </si>
  <si>
    <t>СМУ_ВЛ-0,4_ДНТ Мечта (проект 066-13)</t>
  </si>
  <si>
    <t>Стр г.Абакан ул.Заводская</t>
  </si>
  <si>
    <t>СМУ ВЛ-0,4кВ г.Абакан ул.15 уч.1Б, уч.13</t>
  </si>
  <si>
    <t>Стр.ВЛИ-0,4.Подс(д),Надежд,Фестив,118</t>
  </si>
  <si>
    <t>РЭС ВЛ-0,4кВ ул.Весенняя 28</t>
  </si>
  <si>
    <t>ВЛИ-0,4 .Подс(д),Надежд,Зелен,127,129</t>
  </si>
  <si>
    <t>СМУ_0,4_Подс,м.Надежда,Весенняя,200</t>
  </si>
  <si>
    <t>Стр ВЛ-0,4кВ  Черногорская 3</t>
  </si>
  <si>
    <t>ВЛ-0,4кВ ул.Биджинская 4,6</t>
  </si>
  <si>
    <t>СМУ_ВЛ-0,4_ДНТ Мечта (проект 066-13).</t>
  </si>
  <si>
    <t>ВЛИ-0,4 кВ ул. Октябрьская 01 г. Черного</t>
  </si>
  <si>
    <t>ВЛ-0,4кВ р-он Солнечная 47 Гайдара 76,68</t>
  </si>
  <si>
    <t>РЭС строительство сети ул. Сурикова д.11</t>
  </si>
  <si>
    <t>РЭС ВЛ-0,4 гараж 01 общ. Локомотив  В РА</t>
  </si>
  <si>
    <t>СМУ_ВЛ-0,4_Черногорск, Ветчинкина,29А,33</t>
  </si>
  <si>
    <t>СМУ ВЛ-0,4 Черногорск Шахтёр, уч.3,4,48</t>
  </si>
  <si>
    <t>СМУ ВЛ-0,4кВ Гаражи Линейная Чапаев</t>
  </si>
  <si>
    <t>РЭС ВЛ-0,4кВ г.Абакан,ул.31,д.4,6,7,8,30</t>
  </si>
  <si>
    <t>СМУ ВЛ-0,4 Абакан, Ивушка,ул.Дачная,2А</t>
  </si>
  <si>
    <t>СМУ ВЛ-0,4кВ г.Абакан ул. 21 уч. 3</t>
  </si>
  <si>
    <t>РЭС ВЛ-0,4 Мира уч. 004Б</t>
  </si>
  <si>
    <t>ВЛ-0,4 кВ м-в Нагорный, Солнечная 144,15</t>
  </si>
  <si>
    <t>ВЛ-0,4 кВ м-в Нагорный, Цветочная 127</t>
  </si>
  <si>
    <t>СМУ ВЛ-0,4кВ ДМ Ландыш Малинова Грушевая</t>
  </si>
  <si>
    <t>СМУ ВЛ0,4 дачи Подсинее м.Самохвал</t>
  </si>
  <si>
    <t>СМУ_0,4_Подс(д),Нагорный,Садовая,81</t>
  </si>
  <si>
    <t>РЭС г.Черногорск, ул. 20лет Хакасии, 99А</t>
  </si>
  <si>
    <t>РЭС ул. Бунина 26</t>
  </si>
  <si>
    <t>ВЛ-0,4 кВ ул.Есенина 7</t>
  </si>
  <si>
    <t>РЭС ул. Луговая 20 от ТП 15-1021-165</t>
  </si>
  <si>
    <t>Стр г.Черногорск,ул.Энтузиастов,11</t>
  </si>
  <si>
    <t>ВЛ-0,4кВ РЭС Тургенева, 16</t>
  </si>
  <si>
    <t>РЭС в р-не ул. Украинская, 05</t>
  </si>
  <si>
    <t>ВЛИ-0,4_Черногорск_Октябрьская_84</t>
  </si>
  <si>
    <t>ВЛ-0,4 кВ ул.Глазунова 6А</t>
  </si>
  <si>
    <t>СМУ ВЛ-0,4 ДТ Прибой,ул.Клубничная,25,42</t>
  </si>
  <si>
    <t>СМУ ВЛ-0,4 ДТ Прибой, ул.Ягодная, 26, 42</t>
  </si>
  <si>
    <t>ВЛ-04 массив Сибирякул.Советская 63 Под</t>
  </si>
  <si>
    <t>ВЛ-0.4 кВ с.Подсинее ул. Зеленая 22а</t>
  </si>
  <si>
    <t>ВЛ 4кВ с.Подсинее ул.Вишневая д.67,81,87</t>
  </si>
  <si>
    <t>СМУ_0,4_СТЧерногорский,Малиновая,137,141</t>
  </si>
  <si>
    <t>ВЛ-0,4кВ ф.1 ТП-64-18-206 от оп № 1-1 до оп № 1-6 г. Черногорск, пер. Рубиновый, 7</t>
  </si>
  <si>
    <t>Стр_Черногорск_ул.Линейная,67</t>
  </si>
  <si>
    <t>Стр_Черногорск, ул. Холмистая, 55</t>
  </si>
  <si>
    <t>РЭС ул. Холмистая 43</t>
  </si>
  <si>
    <t>РЭС ВЛ-0, 4 Окулова, 31-1</t>
  </si>
  <si>
    <t>СМУ ВЛ-0,4 Усть-Аб., Молодёжный кв-л, 18</t>
  </si>
  <si>
    <t>СМУ 0,4 г.Абакан, ул.Центральная,149,163</t>
  </si>
  <si>
    <t>Стр_Надежда, ул.2-я Железнодорожная, 13</t>
  </si>
  <si>
    <t>СМУ_0,4_Саяног-к,Полевая,302,316,318,320</t>
  </si>
  <si>
    <t>РЭС ВЛ-0,4 Стахановская, уч. 130, 132</t>
  </si>
  <si>
    <t>РЭС ВЛ-0,4кВ Юбилейная, 30 Г</t>
  </si>
  <si>
    <t>РЭС ВЛ-0,4  ул. Калинина 38а</t>
  </si>
  <si>
    <t>ВЛИ-0,4 кВ 10 жилой район г.Абакан</t>
  </si>
  <si>
    <t>СМУ ВЛ 0,4кВ г.Абакан, ул.Отрадная, 174</t>
  </si>
  <si>
    <t>ВЛ-0.4кВ с.Подсинее дач.м. Березка,ул.Со</t>
  </si>
  <si>
    <t>СМУ_0,4_Самохвал,Коммунальник,Медовая102</t>
  </si>
  <si>
    <t>СМУ ВЛ-0,4 Подсинее, ДМ Надежда, ДМ Березка</t>
  </si>
  <si>
    <t>ВЛ-0,4кВ ДНТ Мечта 3 очередь</t>
  </si>
  <si>
    <t>РЭС ВЛ-0,4кВ ул. 40 лет Победы, уч. 118</t>
  </si>
  <si>
    <t>Стр.ВЛИ_0,4.Подс(д),ДМ Энергетик</t>
  </si>
  <si>
    <t>СМУ ВЛ-0,4 д/р Подсинее, ул.Жарковая 44</t>
  </si>
  <si>
    <t>Стр г.Абакан дачный р-н Подсинее, Чере</t>
  </si>
  <si>
    <t>СМУ_ВЛ-0,4_Энергетик,Сосновая 73</t>
  </si>
  <si>
    <t>Ст-во г.Саяногорск ул.Полевая 55</t>
  </si>
  <si>
    <t>Сая-к д.Калы ул.Цветочная18 п-т720.16ТКР</t>
  </si>
  <si>
    <t>РЭС ВЛ-0,4кВ г.Абакан, ул.Саянская 63,65</t>
  </si>
  <si>
    <t>РЭС ВЛ-0,4кВ г.Абакан, Ивушка улЛетняя 2</t>
  </si>
  <si>
    <t>РЭС ВЛ-0,4кВ г.Абакан, ул. Десятая, 2</t>
  </si>
  <si>
    <t>РЭС ВЛ-0,4 ул.Окулова д.32</t>
  </si>
  <si>
    <t>СМУ_ВЛ-0,4_Самохвал,ул.Волшебная,70,80,-</t>
  </si>
  <si>
    <t>СМУ_ВЛ04_Абакан_р-н_1_кв-162_бл_Южн_52..</t>
  </si>
  <si>
    <t>РЭС ВЛ-0,4кВ Калинина, 71</t>
  </si>
  <si>
    <t>РЭС ВЛ-0,4кВ 1-я Горноспасательная,5</t>
  </si>
  <si>
    <t>РЭС ВЛИ-0,4кВ ул.Биджинская 8 Пригорск</t>
  </si>
  <si>
    <t>РЭС ВЛИ-0,4кВ ул.Сибирякова уч.4-2</t>
  </si>
  <si>
    <t>РЭС ВЛИ-0,4кВ ул.Нагорная уч.6</t>
  </si>
  <si>
    <t>СМУ ВЛ-0,4 Абакан, ул.Заводская,1Л,3М,3Щ</t>
  </si>
  <si>
    <t>ВЛ-0.4кВ с.Подсинее дач.м.Энергетик ул.В</t>
  </si>
  <si>
    <t>Стр Машиностроитель,ул.Двенадцатая 38</t>
  </si>
  <si>
    <t>РЭС ВЛ-0,4кВ ул. Октябрьская, 145</t>
  </si>
  <si>
    <t>Стр.Саяног,СТСолнеч,Удачн,22</t>
  </si>
  <si>
    <t>ВЛИ-0.4_Абакан,Надежда,Центральная, 25</t>
  </si>
  <si>
    <t>СМУ ВЛ-0,4 дачи Надежда, ул.Западная,22</t>
  </si>
  <si>
    <t>ВЛ-0,4кВ Саяног., дач. р-н, ул. Восточная, 2</t>
  </si>
  <si>
    <t>ВЛ-0,4кВг.Сая-к, ул.Дальняя,14 пр.412-16</t>
  </si>
  <si>
    <t>ВЛ-0,4кВ г.С-к, ул.Тенистая,74 пр.446-16</t>
  </si>
  <si>
    <t>РЭС ВЛ-0,4кВ г.Абакан, ул. 23, д.6</t>
  </si>
  <si>
    <t>РЭС ВЛ-0,4кВ г.Абакан, ул. Саянская, 101</t>
  </si>
  <si>
    <t>РЭС ВЛ-0,4 Линейная, д.46</t>
  </si>
  <si>
    <t>РЭС ВЛ-0,4кВ Г.Тихонова, уч. 3</t>
  </si>
  <si>
    <t>ВЛИ-0,4кВ.Подс(д),Надежд,Фестив,108</t>
  </si>
  <si>
    <t>СМУ ВЛ-0,4 дачи Подсинее, ул.Грушевая,85</t>
  </si>
  <si>
    <t>СМУ_0,4_Абакан, Колягино-2,ул. Дачная,44</t>
  </si>
  <si>
    <t>СМУ_0,4_Черногорск,ЖБК,"Асбест"</t>
  </si>
  <si>
    <t>Стр.ВЛИ-0,4.Подс(д),Урож,Жарков,58</t>
  </si>
  <si>
    <t>Стр.ВЛ-0,4кВ Б.Яр Магистральная 46,48</t>
  </si>
  <si>
    <t>Стр.ВЛИ-0,4.Подс(д),Берез,Вишнев,30</t>
  </si>
  <si>
    <t>ВЛ-0,4кВмасКоммуналулВолшебная,101,121</t>
  </si>
  <si>
    <t>ПИР р.п.Усть-Абакан,ул.Молодежный кв.,21</t>
  </si>
  <si>
    <t>СМУ ВЛ-0,4кВ Ивушка ул.Хвойная Летняя</t>
  </si>
  <si>
    <t>РЭС ВЛ-0,4кВ Надежда, Садовая 13, 15</t>
  </si>
  <si>
    <t>РЭС ВЛ-0,4кВ Ивушка, ул.Дачная 21</t>
  </si>
  <si>
    <t>РЭС ВЛ-0,4кВ У-Абакан_Молодежн_кв_20</t>
  </si>
  <si>
    <t>РЭС ВЛ-0,4кВ г.Абакан_Двенадцатая_29</t>
  </si>
  <si>
    <t>РЭС ВЛ-0,4кВ г.Абакан, ул. 32, д. 4, 25</t>
  </si>
  <si>
    <t>РЭС ВЛ-0,4кВ г.Абакан_ул.27_д.7, 20</t>
  </si>
  <si>
    <t>РЭС ВЛ-0,4кВ Ивушка, ул.Зеленая_1, 4, 3а</t>
  </si>
  <si>
    <t>РЭС ВЛ-0,4кВ Ивушка, ул.Малиновая 6</t>
  </si>
  <si>
    <t>РЭС ВЛ-0,4кВ Ивушка, ул.Набережная 7, 11</t>
  </si>
  <si>
    <t>РЭС ВЛ-0,4кВ г.Абакан_Одиннадцатая_9</t>
  </si>
  <si>
    <t>РЭС ВЛ-0,4кВ г.Абакан_Отрадная_134</t>
  </si>
  <si>
    <t>РЭС ВЛ-0,4кВ ул.Тельмана 65</t>
  </si>
  <si>
    <t>ПИР г. Абакан, ул. Живописная, 11, 13</t>
  </si>
  <si>
    <t>Стр.ВЛИ-0,4.С-к,пер.Сабинск, Васильк, Энт.</t>
  </si>
  <si>
    <t>Абакан ул.42 7а</t>
  </si>
  <si>
    <t>ВЛИ-0,4 кВ по ул. Ленина 105</t>
  </si>
  <si>
    <t>Дачный р-он Подсинее,массив Тархун,ул.Та</t>
  </si>
  <si>
    <t>Стр.ВЛ-04СРХ,Саяногорск,СТ Вишенка,Тихая</t>
  </si>
  <si>
    <t>Стр.ВЛ-0,4кВ Подс,Березк,Васильков,56</t>
  </si>
  <si>
    <t>Стр.ВЛ-0,4кВ Абакан, отд.№1,секция №3</t>
  </si>
  <si>
    <t>Стр.ВЛ-0,4кВ м-вЕнисей-2,Береговая,69,70</t>
  </si>
  <si>
    <t>Стр.ВЛ-0,4кВ Подс(д),Урож,Жарков,1</t>
  </si>
  <si>
    <t>Стр.ВЛ-0,4кВ Подс(д),Берез,Васильк,50</t>
  </si>
  <si>
    <t>Стр.ВЛ-0,4кВ Подс(д),Надежд,Зелен,99</t>
  </si>
  <si>
    <t>РЭС ВЛ-04кВ Разрез Советская 10 гараж 10</t>
  </si>
  <si>
    <t>РЭС ВЛ-0,4кВ ул. Ясная уч.6</t>
  </si>
  <si>
    <t>РЭС ВЛ-0,4кВ ул.Линейная д.201</t>
  </si>
  <si>
    <t>СМУ Машиностроитель, ул. Одиннадцатая 14</t>
  </si>
  <si>
    <t>Стр.Подс,Нагорн,Садовая,72</t>
  </si>
  <si>
    <t>Стр.ВЛИ-0,4.Подс(д),Ланд,Молодеж,110</t>
  </si>
  <si>
    <t>СМУ_0,4кВ_г Черногорск, ул. Линейная, 44</t>
  </si>
  <si>
    <t>Стр.ВЛИ-0,4.Подс(д),Тимир,1,Вавил,1,3,7</t>
  </si>
  <si>
    <t>Стр.ВЛИ-0,4.Подс(д),Нагор,Цветоч,178</t>
  </si>
  <si>
    <t>ВЛИ-0,4кВ г. Абакан, ул.Тридцатая, 3</t>
  </si>
  <si>
    <t>ВЛИ-0,4кВ г. Абакан, ул. Веденеева, 10А</t>
  </si>
  <si>
    <t>ВЛИ-0,4кВ_Надежда, ул. Бирикчульская, 21,24</t>
  </si>
  <si>
    <t>ВЛИ-0,4кВ_Абакан,Надежда, пер. Геодезич, 14</t>
  </si>
  <si>
    <t>ВЛИ-0,4кВ г. Абакан, ул.Зоотехническая,157</t>
  </si>
  <si>
    <t>ВЛИ-0,4кВ_Абакан,Надежда, ул. Рельефная, 28</t>
  </si>
  <si>
    <t>ВЛ-0,4 кВ г. Абакан,ул.Центральная,147</t>
  </si>
  <si>
    <t>ВЛ-0,4кВ,г.Абакан,м.Над,ул.Дачная,27,29</t>
  </si>
  <si>
    <t>ВЛ-0,4кВ,г.Абакан,м.Надежда,ул.Центр,32</t>
  </si>
  <si>
    <t>Стр.Абакан,Саянская,78,76,74,72,70,68,66</t>
  </si>
  <si>
    <t>ВЛ-0,4кВ Подс(д),Ланд,Малин,90,92</t>
  </si>
  <si>
    <t>СМУ ВЛ-0,4кВ ДМ Урожайный ул.Широкая51</t>
  </si>
  <si>
    <t>СМУ_ВЛ-0,4_Подсин_Надежда_Весенн_106_110</t>
  </si>
  <si>
    <t>СМУ_0,4_Пеш.Светофор_Рублева,Отрадная</t>
  </si>
  <si>
    <t>ВЛИ-0,4_Черногорск_Просвещения_8Г</t>
  </si>
  <si>
    <t>д.Мохово, СТ Прибой, Ул.Цветочная,18</t>
  </si>
  <si>
    <t>Стр. ВЛ-0,4 Саяног, ул. И.С. Крылова 42</t>
  </si>
  <si>
    <t>СМУ_0,4_Черногорск,Опытное поле,ул. Вишн</t>
  </si>
  <si>
    <t>Стр.ВЛ-0,4кВ СТ"Нива",31</t>
  </si>
  <si>
    <t>Абакан ул.Центральная 170</t>
  </si>
  <si>
    <t>Абакан ул.Центральная 188</t>
  </si>
  <si>
    <t>Стр.ВЛ-0,4кВ Саян-к,Полев,80</t>
  </si>
  <si>
    <t>Стр.ВЛИ-0,4.Подс(д),Ланд,Ягод,155</t>
  </si>
  <si>
    <t>СтрВЛИ-0,4.Подс(д),Ланд,Ягод,145,131,128</t>
  </si>
  <si>
    <t>ВЛИ.Подс(д),Берез,Ромашков,61</t>
  </si>
  <si>
    <t>Стр.ВЛИ-0,4.Подс(д),Берез,Ромаш,99</t>
  </si>
  <si>
    <t>Стр.ВЛИ-0,4.Подс(д),Ланд,Мал,177,179,172</t>
  </si>
  <si>
    <t>Стр.ВЛИ-0,4.Подс(д),Энерг,Широк,67</t>
  </si>
  <si>
    <t>СтрВЛИ-0,4.Подс(д),Ланд,Мал,129,139,144</t>
  </si>
  <si>
    <t>РЭС ВЛ-0,4кВ ул. 40 лет Победы уч.67</t>
  </si>
  <si>
    <t>РЭС ВЛ-0,4кВ ул. Чапаева, ряд 15 гараж 1</t>
  </si>
  <si>
    <t>РЭС ВЛ-0,4кВ ул. Линейная уч.84</t>
  </si>
  <si>
    <t>РЭС ВЛ-0,4кВ ул. Юбилейная 11А</t>
  </si>
  <si>
    <t>РЭС ВЛ-0,4кВ ул.Фестивальная д.93</t>
  </si>
  <si>
    <t>ВЛИ-0,4кВ.Подс(д),Надежд,Зелен,103</t>
  </si>
  <si>
    <t>ВЛИ-0,4кВ.Подс(д),Энерг-к,Абакан,9А</t>
  </si>
  <si>
    <t>Стр.ВЛИ-0,4.Подс(д),Берез,Берез,45</t>
  </si>
  <si>
    <t>ВЛИ-0,4кВ.Подс(д),Энерг-к,Рябинов,64</t>
  </si>
  <si>
    <t>РЭС_ВЛ-0,4кВ_г.Абакан_ул.Семнадцатая_15А</t>
  </si>
  <si>
    <t>ВЛИ-0,4кВ.Подс(д),Надежд,Весен,45</t>
  </si>
  <si>
    <t>РЭС ВЛ-0,4кВ район 8 шахт. р.12, гараж 7</t>
  </si>
  <si>
    <t>РЭС ВЛ-0,4кВ ул. Солнечная уч. 15</t>
  </si>
  <si>
    <t>РЭС ВЛ-0,4кВ ул. Радужная уч.22Б</t>
  </si>
  <si>
    <t>РЭС ВЛ-0,4кВ ст.База общ Локомотив</t>
  </si>
  <si>
    <t>РЭС ВЛ-0,4кВ ул.Линейная ряд 2 уч. 95</t>
  </si>
  <si>
    <t>РЭС ВЛ-0,4кВ ул. Солнечная уч. 43</t>
  </si>
  <si>
    <t>РЭС ВЛ-0,4кВ ул.20 лет хакассии д.127</t>
  </si>
  <si>
    <t>Стр.ВЛИ-0,4.С-к,СТ"Солн",Удач,30</t>
  </si>
  <si>
    <t>ВЛ.Саян-к,Дальняя,75</t>
  </si>
  <si>
    <t>ВЛ-0,4_кВ_Калы_ул.Цветочная,24</t>
  </si>
  <si>
    <t>ПИР.Саян-к,СТ"Светоч",3А</t>
  </si>
  <si>
    <t>ПИР д.Калы, ул. Манерная, 20</t>
  </si>
  <si>
    <t>ПИР_Калы, ул. Степная, 3,5</t>
  </si>
  <si>
    <t>РЭС ул. Линейная 10 И</t>
  </si>
  <si>
    <t>РЭС ул. Линейная 12 Б ряд 1 бокс 8</t>
  </si>
  <si>
    <t>РЭС ул. Менделеева участок № 29</t>
  </si>
  <si>
    <t>ВЛИ-0,4 кВ ул.Спортивная 57 г.Черногорск</t>
  </si>
  <si>
    <t>ВЛИ-0,4 кВ Молодёжная 43 г. Черногорск</t>
  </si>
  <si>
    <t>РЭС ул. Менделеева гараж №7</t>
  </si>
  <si>
    <t>Стр_ВЛИ-04кВ Зоотехническая 151 г.Абакан</t>
  </si>
  <si>
    <t>Абакан ул.Зоотехническая 142, 219</t>
  </si>
  <si>
    <t>Стр.ВЛИ-0,4 Черемушки СТ Таежное улСадов</t>
  </si>
  <si>
    <t>ВЛИ-0,4_Черногорск_Линейная_62</t>
  </si>
  <si>
    <t>Стр.ВЛИ-0,4.Подс(д),Ланд,Ягод,113,111</t>
  </si>
  <si>
    <t>СМУ ВЛ-0,4кВ г.Абакан ул.28, ул.22, ул.2</t>
  </si>
  <si>
    <t>СМУ_ВЛ-0,4кВ_Абакан_ул.31-я, 12</t>
  </si>
  <si>
    <t>СМУ ВЛ-0,4кВ г.Абакан ул.22,6,6А, ул.21,</t>
  </si>
  <si>
    <t>СМУ ВЛ-0,4кВ, г.Абакан, ул.Надежды, 4</t>
  </si>
  <si>
    <t>СМУ ВЛ-0,4кВ г.Абакан ул. 24 уч.23,25,30</t>
  </si>
  <si>
    <t>СМУ ВЛ-0,4кВ г.Абакан ул.Саянская 69,73</t>
  </si>
  <si>
    <t>ВЛИ-0,4 кВ ул. Юбилейная 9а, 9г</t>
  </si>
  <si>
    <t>ВЛ-0,4 кВ ул. Солнечная, 21. Гайдара71</t>
  </si>
  <si>
    <t>Стр 0,4кВ Черногорск, гаражи№35, 136, 02</t>
  </si>
  <si>
    <t>ВЛ-0,4 кВ р-н АГЗС ул.Мира, 032</t>
  </si>
  <si>
    <t>Стр_Черногорск_Путевая 28</t>
  </si>
  <si>
    <t>ВЛИ-0,4 кВ по ул. Чкалова 35</t>
  </si>
  <si>
    <t>ВЛИ-0,4 кВ по ул. 20 лет хакасии 98-1</t>
  </si>
  <si>
    <t>СМУ Надежда, ул. Бирикч., Запад., Центра</t>
  </si>
  <si>
    <t>Стр_Черногорск_ул.Октябрьская 43</t>
  </si>
  <si>
    <t>РЭС в районе ул. Советская 67, гараж 12</t>
  </si>
  <si>
    <t>ВЛ-0,4 кВ ул. Рудничная 2</t>
  </si>
  <si>
    <t>РЭС Вл-0,4кВ ряд 12 гараж 17 общ. Химик</t>
  </si>
  <si>
    <t>РЭС ВЛ-0,4кВ Красных Партизан  д.33. уч</t>
  </si>
  <si>
    <t>ВЛИ-0,4 кВ Кирова 40А</t>
  </si>
  <si>
    <t>Ст-во сетей 0,4 кВ г.С-к, ул.Степная,8А</t>
  </si>
  <si>
    <t>Строительство сетей 0,4кВ по ул. Дальняя</t>
  </si>
  <si>
    <t>ВЛ-0.4кВ с.Подсинее дач.м. Урожайный ул.</t>
  </si>
  <si>
    <t>ВЛ-0.4кВ с.Подсинее дач.м. Березка</t>
  </si>
  <si>
    <t>ВЛ-0,4кВ СМУ д.Калы, ул.Садовая, 20,22</t>
  </si>
  <si>
    <t>ВЛ-0,4 СМУ Калы, ул.Островского,45,35Б</t>
  </si>
  <si>
    <t>СМУ г. Черногорск,пос.8 Шахты, 31</t>
  </si>
  <si>
    <t>ВЛ 0,4 кВ д.Калы, ул.Молодежная 10Б</t>
  </si>
  <si>
    <t>г. Абакан, ул. Ираиды Барашковой 6</t>
  </si>
  <si>
    <t>1.3.1.3.3</t>
  </si>
  <si>
    <t>1.3.1.3.4</t>
  </si>
  <si>
    <t>1.3.1.3.5</t>
  </si>
  <si>
    <t>1.3.1.3.6</t>
  </si>
  <si>
    <t>1.3.1.4</t>
  </si>
  <si>
    <t>1.3.1.4.1</t>
  </si>
  <si>
    <t>1.3.1.4.2</t>
  </si>
  <si>
    <t>1.3.1.4.3</t>
  </si>
  <si>
    <t>1.3.1.4.4</t>
  </si>
  <si>
    <t>1.3.1.4.5</t>
  </si>
  <si>
    <t>1.3.1.4.6</t>
  </si>
  <si>
    <t>1.3.2</t>
  </si>
  <si>
    <t>1.3.2.1</t>
  </si>
  <si>
    <t>1.3.2.1.1</t>
  </si>
  <si>
    <t>1.3.2.1.2</t>
  </si>
  <si>
    <t>1.3.2.1.3</t>
  </si>
  <si>
    <t>1.3.2.1.4</t>
  </si>
  <si>
    <t>1.3.2.1.5</t>
  </si>
  <si>
    <t>1.3.2.1.6</t>
  </si>
  <si>
    <t>1.3.2.2</t>
  </si>
  <si>
    <t>1.3.2.2.1</t>
  </si>
  <si>
    <t>1.3.2.2.2</t>
  </si>
  <si>
    <t>1.3.2.2.3</t>
  </si>
  <si>
    <t>1.3.2.2.4</t>
  </si>
  <si>
    <t>1.3.2.2.5</t>
  </si>
  <si>
    <t>1.3.2.2.6</t>
  </si>
  <si>
    <t>1.3.2.3</t>
  </si>
  <si>
    <t>1.3.2.3.1</t>
  </si>
  <si>
    <t>ВЛ-0,4кВ пос.3 Шахты, 1 Линия, 18</t>
  </si>
  <si>
    <t>1.3.2.3.2</t>
  </si>
  <si>
    <t>1.3.2.3.3</t>
  </si>
  <si>
    <t>1.3.2.3.4</t>
  </si>
  <si>
    <t>1.3.2.3.5</t>
  </si>
  <si>
    <t>1.3.2.3.6</t>
  </si>
  <si>
    <t>1.3.2.4</t>
  </si>
  <si>
    <t>1.3.2.4.1</t>
  </si>
  <si>
    <t>1.3.2.4.2</t>
  </si>
  <si>
    <t>1.3.2.4.3</t>
  </si>
  <si>
    <t>1.3.2.4.4</t>
  </si>
  <si>
    <t>1.3.2.4.5</t>
  </si>
  <si>
    <t>1.3.2.4.6</t>
  </si>
  <si>
    <t>2.</t>
  </si>
  <si>
    <t>Строительство кабельных линий</t>
  </si>
  <si>
    <t>2.1.</t>
  </si>
  <si>
    <t xml:space="preserve">Способ прокладки кабельных линий-в траншеях </t>
  </si>
  <si>
    <t>2.1.1.</t>
  </si>
  <si>
    <t xml:space="preserve">Одножильные </t>
  </si>
  <si>
    <t>2.1.1.1.</t>
  </si>
  <si>
    <t>Кабели с резиновой и пластмассовой изоляцией</t>
  </si>
  <si>
    <t>2.1.1.1.1.</t>
  </si>
  <si>
    <t xml:space="preserve">Cечение провода  диапазон до 50 квадратных мм включительно </t>
  </si>
  <si>
    <t>КЛ-0,4 кВ от оп № АВ 6.1 до оп №1 ТП-03А-08-122 г. Черногорск, ул. Юбилейная, 28А</t>
  </si>
  <si>
    <t>КЛ-0,4 кВ ф.3.2 от ТП-05-14-126</t>
  </si>
  <si>
    <t>КЛ-0,4 кВ от оп № АВ 7.1 до оп №1 ТП-10-11-175 г. Черногорск, ул. Октябрьская, 134</t>
  </si>
  <si>
    <t>2.1.1.1.2.</t>
  </si>
  <si>
    <t>КЛ-0,4кВ в ТП-03А-02-103 от АВ № 10.2 дооп № 1 г. Черногорск, гаражи 29 квартал</t>
  </si>
  <si>
    <t>КЛ-0,4 кВ от РУ-0,4 кВ до оп №1 ф.7.3 ТП-05-09-117г. Черногорск, гаражный массив в р-не 3 котельной</t>
  </si>
  <si>
    <t>КЛ-0,4 кВ Ф.2.3 ТП15-602-110 от ТП до оп № 3 г. Черногорск, ул. Кр. Партизан, гараж 30</t>
  </si>
  <si>
    <t>КЛ-0,4кВ ф.17 ТП 01-30-06</t>
  </si>
  <si>
    <t>КЛ-0,4кВ ф6.2 от ТП-03-09-73 от АВ в ТП до оп № 1 г. Черногорск, об-во "Ветеран"</t>
  </si>
  <si>
    <t>КЛ-0,4кВ ф11 ТП-03А-02-105 до оп № 1 г. Черногорск,ул. Космонавтов, 5 место 8</t>
  </si>
  <si>
    <t>КЛ-0,4кВ ф2 ТП-07-13-42 от оп № 2-4 до ЩУ абонентаг. Черногорскр ул. Орлова, 13</t>
  </si>
  <si>
    <t>2.1.1.1.3.</t>
  </si>
  <si>
    <t>КЛ-0,4 кВ от АВ 1.2 ТП-03-07-78 до гар.общ-ва г. Черногорск,гаражи общ-ва Ветеран</t>
  </si>
  <si>
    <t>КЛ-0,4 кВ Ф.5.1 ТП-64-12-97 от ТП до оп № 1 г. Черногорск,об-во Химик-1 гараж № 16</t>
  </si>
  <si>
    <t>КЛ-0,4кВ от автомат.выкл.№ 3 ТП30-06-240 до оп.1</t>
  </si>
  <si>
    <t>КЛ-0,4кВ ф.5.1 ТП№03-07-81 от ТП до сущ.оп.№1</t>
  </si>
  <si>
    <t>КЛ-0,4 кВ, ф.2, от ТП12-31-10 - до оп.1 р.п. Усть-Абакан, Молодежный квартал</t>
  </si>
  <si>
    <t>2.1.1.1.4.</t>
  </si>
  <si>
    <t>Cечение провода   от 200 до 500 квадратных мм включительно</t>
  </si>
  <si>
    <t>2.1.1.1.5.</t>
  </si>
  <si>
    <t>2.1.1.1.6.</t>
  </si>
  <si>
    <t>2.1.1.2.</t>
  </si>
  <si>
    <t>Кабели с бумажной изоляцией</t>
  </si>
  <si>
    <t>2.1.1.2.1.</t>
  </si>
  <si>
    <t>2.1.1.2.2.</t>
  </si>
  <si>
    <t>Стр-во КЛ-10кВ Саяногорск_Вега Плюс 16г</t>
  </si>
  <si>
    <t>Строительство КЛ-10 кВ ЗАО Тандер ул.</t>
  </si>
  <si>
    <t>КЛ-10 кВ ф.97-01 оп.10-40-32 - оп.10-40-33 г. Абакан, ул. 28-я, 29-я, 31-я</t>
  </si>
  <si>
    <t>КЛ-10 кВ, ф.01-15, от оп.78 - до оп.78-1 ДТ "Ивушка", ул. Дачная 2А</t>
  </si>
  <si>
    <t>КЛ-10кВ, ф.01-11, оп.152-1А - оп.152-1А-1 ЗАО "Шебаевское", к.н. 19:10:050305:208</t>
  </si>
  <si>
    <t>2.1.1.2.3.</t>
  </si>
  <si>
    <t>Стр п.Пригорск ул.Енисейская,6</t>
  </si>
  <si>
    <t>Стр г.Черногорск, Юбилейная, 30А, 34</t>
  </si>
  <si>
    <t>2.1.1.2.4.</t>
  </si>
  <si>
    <t>2.1.1.2.5.</t>
  </si>
  <si>
    <t>2.1.1.2.6.</t>
  </si>
  <si>
    <t>2.1.2.</t>
  </si>
  <si>
    <t>Многожильные</t>
  </si>
  <si>
    <t>2.1.2.1.</t>
  </si>
  <si>
    <t>2.1.2.1.1.</t>
  </si>
  <si>
    <t>2.1.2.1.2.</t>
  </si>
  <si>
    <t>2.1.2.1.3.</t>
  </si>
  <si>
    <t>2.1.2.1.4.</t>
  </si>
  <si>
    <t>2.1.2.1.5.</t>
  </si>
  <si>
    <t>2.1.2.1.6.</t>
  </si>
  <si>
    <t>2.1.2.2.</t>
  </si>
  <si>
    <t>2.1.2.2.1.</t>
  </si>
  <si>
    <t>2.1.2.2.2.</t>
  </si>
  <si>
    <t>2.1.2.2.3.</t>
  </si>
  <si>
    <t>2.1.2.2.4.</t>
  </si>
  <si>
    <t>2.1.2.2.5.</t>
  </si>
  <si>
    <t>2.1.2.2.6.</t>
  </si>
  <si>
    <t>2.2.</t>
  </si>
  <si>
    <t>Способ прокладки кабельных линий-в блоках</t>
  </si>
  <si>
    <t>2.2.1.</t>
  </si>
  <si>
    <t>2.2.1.1.</t>
  </si>
  <si>
    <t>2.2.1.1.1.</t>
  </si>
  <si>
    <t>2.2.1.1.2.</t>
  </si>
  <si>
    <t>2.2.1.1.3.</t>
  </si>
  <si>
    <t>2.2.1.1.4.</t>
  </si>
  <si>
    <t>2.2.1.1.5.</t>
  </si>
  <si>
    <t>2.2.1.1.6.</t>
  </si>
  <si>
    <t>2.2.1.2.</t>
  </si>
  <si>
    <t>2.2.1.2.1.</t>
  </si>
  <si>
    <t>2.2.1.2.2.</t>
  </si>
  <si>
    <t>2.2.1.2.3.</t>
  </si>
  <si>
    <t>2.2.1.2.4.</t>
  </si>
  <si>
    <t>2.2.1.2.5.</t>
  </si>
  <si>
    <t>2.2.1.2.6.</t>
  </si>
  <si>
    <t>2.2.2.</t>
  </si>
  <si>
    <t>2.2.2.1.</t>
  </si>
  <si>
    <t>2.2.2.1.1.</t>
  </si>
  <si>
    <t>2.2.2.1.2.</t>
  </si>
  <si>
    <t>2.2.2.1.3.</t>
  </si>
  <si>
    <t>2.2.2.1.4.</t>
  </si>
  <si>
    <t>2.2.2.1.5.</t>
  </si>
  <si>
    <t>2.2.2.1.6.</t>
  </si>
  <si>
    <t>2.2.2.2.</t>
  </si>
  <si>
    <t>2.2.2.2.1.</t>
  </si>
  <si>
    <t>2.2.2.2.2.</t>
  </si>
  <si>
    <t>2.2.2.2.3.</t>
  </si>
  <si>
    <t>2.2.2.2.4.</t>
  </si>
  <si>
    <t>2.2.2.2.5.</t>
  </si>
  <si>
    <t>2.2.2.2.6.</t>
  </si>
  <si>
    <t>2.3.</t>
  </si>
  <si>
    <t>Способ прокладки кабельных линий-в каналах</t>
  </si>
  <si>
    <t>2.3.1.</t>
  </si>
  <si>
    <t>2.3.1.1.</t>
  </si>
  <si>
    <t>2.3.1.1.1.</t>
  </si>
  <si>
    <t>2.3.1.1.2.</t>
  </si>
  <si>
    <t>2.3.1.1.3.</t>
  </si>
  <si>
    <t>2.3.1.1.4.</t>
  </si>
  <si>
    <t>2.3.1.1.5.</t>
  </si>
  <si>
    <t>2.3.1.1.6.</t>
  </si>
  <si>
    <t>2.3.1.2.</t>
  </si>
  <si>
    <t>2.3.1.2.1.</t>
  </si>
  <si>
    <t>2.3.1.2.2.</t>
  </si>
  <si>
    <t>2.3.1.2.3.</t>
  </si>
  <si>
    <t>2.3.1.2.4.</t>
  </si>
  <si>
    <t>2.3.1.2.5.</t>
  </si>
  <si>
    <t>2.3.1.2.6.</t>
  </si>
  <si>
    <t>2.3.2.</t>
  </si>
  <si>
    <t>2.3.2.1.</t>
  </si>
  <si>
    <t>2.3.2.1.1.</t>
  </si>
  <si>
    <t>2.3.2.1.2.</t>
  </si>
  <si>
    <t>2.3.2.1.3.</t>
  </si>
  <si>
    <t>2.3.2.1.4.</t>
  </si>
  <si>
    <t>2.3.2.1.5.</t>
  </si>
  <si>
    <t>2.3.2.1.6.</t>
  </si>
  <si>
    <t>2.3.2.2.</t>
  </si>
  <si>
    <t>2.3.2.2.1.</t>
  </si>
  <si>
    <t>2.3.2.2.2.</t>
  </si>
  <si>
    <t>2.3.2.2.3.</t>
  </si>
  <si>
    <t>2.3.2.2.4.</t>
  </si>
  <si>
    <t>2.3.2.2.5.</t>
  </si>
  <si>
    <t>2.3.2.2.6.</t>
  </si>
  <si>
    <t>2.4.</t>
  </si>
  <si>
    <t>Способ прокладки кабельных линий-в туннелях и коллекторах</t>
  </si>
  <si>
    <t>2.4.1.</t>
  </si>
  <si>
    <t>2.4.1.1.</t>
  </si>
  <si>
    <t>2.4.1.1.1.</t>
  </si>
  <si>
    <t>2.4.1.1.2.</t>
  </si>
  <si>
    <t>2.4.1.1.3.</t>
  </si>
  <si>
    <t>2.4.1.1.4.</t>
  </si>
  <si>
    <t>2.4.1.1.5.</t>
  </si>
  <si>
    <t>2.4.1.1.6.</t>
  </si>
  <si>
    <t>2.4.1.2.</t>
  </si>
  <si>
    <t>2.4.1.2.1.</t>
  </si>
  <si>
    <t>2.4.1.2.2.</t>
  </si>
  <si>
    <t>2.4.1.2.3.</t>
  </si>
  <si>
    <t>2.4.1.2.4.</t>
  </si>
  <si>
    <t>2.4.1.2.5.</t>
  </si>
  <si>
    <t>2.4.1.2.6.</t>
  </si>
  <si>
    <t>2.4.2.</t>
  </si>
  <si>
    <t>2.4.2.1.</t>
  </si>
  <si>
    <t>2.4.2.1.1.</t>
  </si>
  <si>
    <t>2.4.2.1.2.</t>
  </si>
  <si>
    <t>2.4.2.1.3.</t>
  </si>
  <si>
    <t>2.4.2.1.4.</t>
  </si>
  <si>
    <t>2.4.2.1.5.</t>
  </si>
  <si>
    <t>2.4.2.1.6.</t>
  </si>
  <si>
    <t>2.4.2.2.</t>
  </si>
  <si>
    <t>2.4.2.2.1.</t>
  </si>
  <si>
    <t>2.4.2.2.2.</t>
  </si>
  <si>
    <t>2.4.2.2.3.</t>
  </si>
  <si>
    <t>2.4.2.2.4.</t>
  </si>
  <si>
    <t>2.4.2.2.5.</t>
  </si>
  <si>
    <t>2.4.2.2.6.</t>
  </si>
  <si>
    <t>2.5.</t>
  </si>
  <si>
    <t>Способ прокладки кабельных линий-в галлереях и эстакадах</t>
  </si>
  <si>
    <t>2.5.1.</t>
  </si>
  <si>
    <t>2.5.1.1.</t>
  </si>
  <si>
    <t>2.5.1.1.1.</t>
  </si>
  <si>
    <t>2.5.1.1.2.</t>
  </si>
  <si>
    <t>2.5.1.1.3.</t>
  </si>
  <si>
    <t>2.5.1.1.4.</t>
  </si>
  <si>
    <t>2.5.1.1.5.</t>
  </si>
  <si>
    <t>2.5.1.1.6.</t>
  </si>
  <si>
    <t>2.5.1.2.</t>
  </si>
  <si>
    <t>2.5.1.2.1.</t>
  </si>
  <si>
    <t>2.5.1.2.2.</t>
  </si>
  <si>
    <t>2.5.1.2.3.</t>
  </si>
  <si>
    <t>2.5.1.2.4.</t>
  </si>
  <si>
    <t>2.5.1.2.5.</t>
  </si>
  <si>
    <t>2.5.1.2.6.</t>
  </si>
  <si>
    <t>2.5.2.</t>
  </si>
  <si>
    <t>2.5.2.1.</t>
  </si>
  <si>
    <t>2.5.2.1.1.</t>
  </si>
  <si>
    <t>2.5.2.1.2.</t>
  </si>
  <si>
    <t>2.5.2.1.3.</t>
  </si>
  <si>
    <t>2.5.2.1.4.</t>
  </si>
  <si>
    <t>2.5.2.1.5.</t>
  </si>
  <si>
    <t>2.5.2.1.6.</t>
  </si>
  <si>
    <t>2.5.2.2.</t>
  </si>
  <si>
    <t>2.5.2.2.1.</t>
  </si>
  <si>
    <t>2.5.2.2.2.</t>
  </si>
  <si>
    <t>2.5.2.2.3.</t>
  </si>
  <si>
    <t>2.5.2.2.4.</t>
  </si>
  <si>
    <t>2.5.2.2.5.</t>
  </si>
  <si>
    <t>2.5.2.2.6.</t>
  </si>
  <si>
    <t>2.6.</t>
  </si>
  <si>
    <t>Способ прокладки кабельных линий-горизонтальное наклонное бурение</t>
  </si>
  <si>
    <t>2.6.1.</t>
  </si>
  <si>
    <t>2.6.1.1.</t>
  </si>
  <si>
    <t>2.6.1.1.1.</t>
  </si>
  <si>
    <t>2.6.1.1.2.</t>
  </si>
  <si>
    <t>2.6.1.1.3.</t>
  </si>
  <si>
    <t>2.6.1.1.4.</t>
  </si>
  <si>
    <t>2.6.1.1.5.</t>
  </si>
  <si>
    <t>2.6.1.1.6.</t>
  </si>
  <si>
    <t>2.6.1.2.</t>
  </si>
  <si>
    <t>2.6.1.2.1.</t>
  </si>
  <si>
    <t>2.6.1.2.2.</t>
  </si>
  <si>
    <t>2.6.1.2.3.</t>
  </si>
  <si>
    <t>2.6.1.2.4.</t>
  </si>
  <si>
    <t>2.6.1.2.5.</t>
  </si>
  <si>
    <t>2.6.1.2.6.</t>
  </si>
  <si>
    <t>2.6.2.</t>
  </si>
  <si>
    <t>2.6.2.1.</t>
  </si>
  <si>
    <t>2.6.2.1.1.</t>
  </si>
  <si>
    <t>2.6.2.1.2.</t>
  </si>
  <si>
    <t>2.6.2.1.3.</t>
  </si>
  <si>
    <t>2.6.2.1.4.</t>
  </si>
  <si>
    <t>2.6.2.1.5.</t>
  </si>
  <si>
    <t>2.6.2.1.6.</t>
  </si>
  <si>
    <t>2.6.2.2.</t>
  </si>
  <si>
    <t>2.6.2.2.1.</t>
  </si>
  <si>
    <t>2.6.2.2.2.</t>
  </si>
  <si>
    <t>2.6.2.2.3.</t>
  </si>
  <si>
    <t>2.6.2.2.4.</t>
  </si>
  <si>
    <t>2.6.2.2.5.</t>
  </si>
  <si>
    <t>2.6.2.2.6.</t>
  </si>
  <si>
    <t>3.</t>
  </si>
  <si>
    <t>Строительство пунктов секционирования</t>
  </si>
  <si>
    <t>3.1.</t>
  </si>
  <si>
    <t xml:space="preserve">Реклоузеры </t>
  </si>
  <si>
    <t>3.1.1.</t>
  </si>
  <si>
    <t xml:space="preserve">Номинальный ток до 100 А включительно </t>
  </si>
  <si>
    <t>3.1.2.</t>
  </si>
  <si>
    <t xml:space="preserve">Номинальный ток от 100 до 250 А включительно </t>
  </si>
  <si>
    <t>3.1.3.</t>
  </si>
  <si>
    <t xml:space="preserve">Номинальный ток  от 250 до 500 А включительно </t>
  </si>
  <si>
    <t>3.1.4.</t>
  </si>
  <si>
    <t xml:space="preserve">Номинальный ток от 500 А до 1 000 А включительно </t>
  </si>
  <si>
    <t>3.1.5.</t>
  </si>
  <si>
    <t xml:space="preserve">Номинальный ток  свыше 1 000 А </t>
  </si>
  <si>
    <t>3.2.</t>
  </si>
  <si>
    <t>Распределительные пункты (РП)</t>
  </si>
  <si>
    <t>3.2.1.</t>
  </si>
  <si>
    <t>3.2.2.</t>
  </si>
  <si>
    <t>3.2.3.</t>
  </si>
  <si>
    <t>3.2.4.</t>
  </si>
  <si>
    <t>3.2.5.</t>
  </si>
  <si>
    <t>3.3.</t>
  </si>
  <si>
    <t>Переключательные пункты (ПП)</t>
  </si>
  <si>
    <t>3.3.1.</t>
  </si>
  <si>
    <t>3.3.2.</t>
  </si>
  <si>
    <t>3.3.3.</t>
  </si>
  <si>
    <t>3.3.4.</t>
  </si>
  <si>
    <t>3.3.5.</t>
  </si>
  <si>
    <t>4.</t>
  </si>
  <si>
    <t>Строительство трансформаторных подстанций (ТП), за исключением распределительных трансформаторных подстанций (РТП), с уровнем напряжения до 35 кВ</t>
  </si>
  <si>
    <t>4.1.</t>
  </si>
  <si>
    <t>Трансформаторные подстанции (ТП), за исключением распределительных трансформаторных подстанций (РТП)</t>
  </si>
  <si>
    <t>4.1.1.</t>
  </si>
  <si>
    <t xml:space="preserve">Однотрансформаторные </t>
  </si>
  <si>
    <t>4.1.1.1.</t>
  </si>
  <si>
    <t xml:space="preserve">Трансформаторная мощность до 25 кВА включительно </t>
  </si>
  <si>
    <t>10/0,4</t>
  </si>
  <si>
    <t>СМУ_ТП_Абакан, Колягино-2, ул. Дачная,44</t>
  </si>
  <si>
    <t>10/0.4</t>
  </si>
  <si>
    <t>СМУ_КТП_г Черногорск, ул. Тихонова, 2Ж</t>
  </si>
  <si>
    <t>ТП_Черногорск_Мира_013А</t>
  </si>
  <si>
    <t>СМУ_КТП_г Черногорск, ул. Линейная, 44</t>
  </si>
  <si>
    <t>СМУ_ТП_Абакан, Пенсионеры, Песочная,75</t>
  </si>
  <si>
    <t>ТП_Черногорск_Линейная_62</t>
  </si>
  <si>
    <t>4.1.1.2.</t>
  </si>
  <si>
    <t xml:space="preserve">Трансформаторная мощность от 25 до 100 кВА включительно </t>
  </si>
  <si>
    <t>КТП Абакан, дач. Самохвал. улДвенадцатая</t>
  </si>
  <si>
    <t>КТП Абакан_Самохвал_Машиностроитель_17я_13</t>
  </si>
  <si>
    <t>КТП Абакан_массив_Колягино-1,ул.Первая,20</t>
  </si>
  <si>
    <t>КТП-10/0,4кВ Абакан ДО Подсинее. ул. Сливовая 1</t>
  </si>
  <si>
    <t>КТП г.Абакан, ул.Надежды, 11</t>
  </si>
  <si>
    <t>КТП_Черногорск_Шахтер_Урожайная_Удачная_Солнечная</t>
  </si>
  <si>
    <t>КТП_Черногорск ИЖС400_Королева_Правды_Просвящения</t>
  </si>
  <si>
    <t xml:space="preserve"> КТП ИЖС-400, ул.Хакасская, 1</t>
  </si>
  <si>
    <t>СМУ КТП, ДМ Ивушка,ул.Кедровая,ул.Лесная</t>
  </si>
  <si>
    <t>СМУ_КТП-10/0,4кВ_Ивушка,ул.Дачная,2А</t>
  </si>
  <si>
    <t>СМУ_КТП_СТЧерногорский,Малиновая,137,141</t>
  </si>
  <si>
    <t>СМУ_КТП_Абакан_р-н_1_кв-162_бл_Южн_52..</t>
  </si>
  <si>
    <t>СМУ_КТП_Черногорск,ЖБК,"Асбест"</t>
  </si>
  <si>
    <t>СМУ_ТП_Подсинее, Сибиряк, ул. Гагарина,1</t>
  </si>
  <si>
    <t>Стр.ТП10/0,4.Подс(д),Тимир,1,Вавил,1,3,7</t>
  </si>
  <si>
    <t>ТП.Подс(д),Сибиряк,Ломон,10</t>
  </si>
  <si>
    <t>ТП г. Абакан, ул. Песочная, 17-А</t>
  </si>
  <si>
    <t>4.1.1.3.</t>
  </si>
  <si>
    <t xml:space="preserve">Трансформаторная мощность от 100 до 250 кВА включительно </t>
  </si>
  <si>
    <t>КТП_Черногорск ИЖС400_Магистральная 111</t>
  </si>
  <si>
    <t>ТП-03-07-78 ф.6.1 ул.Пушкина 26</t>
  </si>
  <si>
    <t>КТП_Черногорск_ИЖС400_Раздольная 18</t>
  </si>
  <si>
    <t>ТП массив Сибиряк ул.Советская 63 Подсин</t>
  </si>
  <si>
    <t>ТПг.Абакан дачный р-н Подсинее, Черемушки</t>
  </si>
  <si>
    <t>СМУ КТП г.Абакан, ул.Заводская, 1Л,3М,3Щ</t>
  </si>
  <si>
    <t>Стр 10/0,4кВ массив Тархун, д.№28</t>
  </si>
  <si>
    <t>СМУ_КТП10/04кВ г. Абакан, ул. Саянская</t>
  </si>
  <si>
    <t>Стр.ТП-10/0,4.Подс(д),Ланд,Ягод,155</t>
  </si>
  <si>
    <t>Стр.ТП-10/0,4.Подс(д),Ланд,Мал,177,179,</t>
  </si>
  <si>
    <t>СМУ_КТП_г.Абакан, ул. Двадцать восьмая</t>
  </si>
  <si>
    <t>Установка СКТП СТ Малиновый зовон ул.Ц</t>
  </si>
  <si>
    <t>Установка СКТП, ул.Геологов д.26 Г, 26-4</t>
  </si>
  <si>
    <t>Установка СКТП ул.Дальняя уч.46,</t>
  </si>
  <si>
    <t>4.1.1.4.</t>
  </si>
  <si>
    <t xml:space="preserve">Трансформаторная мощность от 250 до 500 кВА </t>
  </si>
  <si>
    <t>КТП г.Абакан ДО.Подсинее 32-16-40 Кленовая 57</t>
  </si>
  <si>
    <t>КТП_г.Абакан ДО. Подсинее_м.Урожайный_Широкая_20_21</t>
  </si>
  <si>
    <t>КТП_Черногорск ИЖС400_Дорожный 2</t>
  </si>
  <si>
    <t>СМУ КТП-10/0,4кВ Гаражи Линейная Чапаева</t>
  </si>
  <si>
    <t>4.1.1.5.</t>
  </si>
  <si>
    <t xml:space="preserve">Трансформаторная мощность  от 500 до 900 кВА включительно </t>
  </si>
  <si>
    <t>КТП г. Абакан, ул. Двадцать третья 35</t>
  </si>
  <si>
    <t xml:space="preserve">КТП Пригорск,Енисейск,6,7,11,14,15 </t>
  </si>
  <si>
    <t>КТП Черногорск ИЖС400_Правды 16</t>
  </si>
  <si>
    <t>КТП м-в Нагорный, ул. Солнечная 144,150</t>
  </si>
  <si>
    <t>СМУ_ТП_Черногорск,Опытное поле, ул. Вишн</t>
  </si>
  <si>
    <t>СМУ_КТП_ДНТ Мечта (проект 066-13)</t>
  </si>
  <si>
    <t>4.1.1.6.</t>
  </si>
  <si>
    <t xml:space="preserve">Трансформаторная мощность  свыше 1000 кВА </t>
  </si>
  <si>
    <t>4.1.2.</t>
  </si>
  <si>
    <t>Двухтрансформаторные и более</t>
  </si>
  <si>
    <t>4.1.2.1.</t>
  </si>
  <si>
    <t>4.1.2.2.</t>
  </si>
  <si>
    <t>ТП урочище Бабик СОНТ Бабик</t>
  </si>
  <si>
    <t>4.1.2.3.</t>
  </si>
  <si>
    <t>4.1.2.4.</t>
  </si>
  <si>
    <t>4.1.2.5.</t>
  </si>
  <si>
    <t>4.1.2.6.</t>
  </si>
  <si>
    <t>5.</t>
  </si>
  <si>
    <t>Строительство распределительных трансформаторных подстанций (РТП) с уровнем напряжения до 35 кВ</t>
  </si>
  <si>
    <t>5.1.</t>
  </si>
  <si>
    <t>Распределительные трансформаторные подстанции (РТП)</t>
  </si>
  <si>
    <t>5.1.1.</t>
  </si>
  <si>
    <t>5.1.1.1.</t>
  </si>
  <si>
    <t>5.1.1.2.</t>
  </si>
  <si>
    <t>Трансформаторная мощность от 25 до 100 кВА включительно</t>
  </si>
  <si>
    <t>5.1.1.3.</t>
  </si>
  <si>
    <t>5.1.1.4.</t>
  </si>
  <si>
    <t>5.1.1.5.</t>
  </si>
  <si>
    <t xml:space="preserve">Трансформаторная мощность от 500 до 900 кВА включительно </t>
  </si>
  <si>
    <t>5.1.1.6.</t>
  </si>
  <si>
    <t>5.1.2.</t>
  </si>
  <si>
    <t>5.1.2.1.</t>
  </si>
  <si>
    <t>5.1.2.2.</t>
  </si>
  <si>
    <t>5.1.2.3.</t>
  </si>
  <si>
    <t>5.1.2.4.</t>
  </si>
  <si>
    <t>5.1.2.5.</t>
  </si>
  <si>
    <t>5.1.2.6.</t>
  </si>
  <si>
    <t>6.</t>
  </si>
  <si>
    <t>Строительство центров питания, подстанций уровнем напряжения 35 кВ и выше (ПС)</t>
  </si>
  <si>
    <t>6.1.</t>
  </si>
  <si>
    <t xml:space="preserve">ПС 35 кВ </t>
  </si>
  <si>
    <t>6.2.</t>
  </si>
  <si>
    <t xml:space="preserve"> ПС 110 кВ и выше</t>
  </si>
  <si>
    <t>Стр.4,5км от д.Калы,уч.2,3</t>
  </si>
  <si>
    <t>6/0.4</t>
  </si>
  <si>
    <t>Приложение №2</t>
  </si>
  <si>
    <t>№ п/п</t>
  </si>
  <si>
    <t>Наименование мероприятий</t>
  </si>
  <si>
    <r>
      <t>Информация для расчета стандартизированной тарифной ставки С</t>
    </r>
    <r>
      <rPr>
        <vertAlign val="subscript"/>
        <sz val="11"/>
        <rFont val="Times New Roman"/>
        <family val="1"/>
        <charset val="204"/>
      </rPr>
      <t>1</t>
    </r>
  </si>
  <si>
    <t>Расходы  на одно присоединение (руб. на одно ТП) для постоянной (временной) схемы электроснабжения</t>
  </si>
  <si>
    <t>Количество технологических присоединений (шт.)</t>
  </si>
  <si>
    <t>Объем максимальной мощности (кВт)</t>
  </si>
  <si>
    <t xml:space="preserve">Подготовка и выдача сетевой организацией технических условий Заявителю </t>
  </si>
  <si>
    <t xml:space="preserve">Проверка сетевой организацией выполнения Заявителем технических условий </t>
  </si>
  <si>
    <t xml:space="preserve">Расходы на выполнение мероприятий по технологическому присоединению, предусмотренным подпунктами «а» и «в» пункта 16 Методических указаний, за 2017 год </t>
  </si>
  <si>
    <t>Расходы на строительство введенных в эксплуатацию 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сетевой организации филиал ПАО "МРСК Сибири" - "Хакасэнерго" за 2016-2018 гг.
(заполняется отдельно для территорий городских населенных пунктов )</t>
  </si>
  <si>
    <t>РЭС ВЛ-0,4кВ ГСО "Механизатор"</t>
  </si>
  <si>
    <t>Стр.ВЛИ-0,4.С-к,Светоч,4А</t>
  </si>
  <si>
    <t>Стр. ВЛ 0,4кВ д. Калы, ул. Дорожная, 3</t>
  </si>
  <si>
    <t>РЭС ВЛ-0,4кВ ул. Юбилейная 8Б</t>
  </si>
  <si>
    <t>РЭС ВЛ-0,4кВ ул. Чернышевского 27</t>
  </si>
  <si>
    <t>РЭС ВЛ-0,4кВ ул. пер.2-й южный д.10</t>
  </si>
  <si>
    <t>Стр.ВЛИ-0,4.Подс(д),Жарки,Роз,156,161</t>
  </si>
  <si>
    <t>Стр.ВЛИ-0,4.С-к,СТ"Камыш",Огород,55</t>
  </si>
  <si>
    <t>Стр.ВЛИ-0,4.С-к,СТ"Мал.Зв",Тупик-4,179</t>
  </si>
  <si>
    <t>Стр.ВЛИ-0,4.Подс(д),Жарки,Сирен,86-103</t>
  </si>
  <si>
    <t>Стр.ВЛИ-0,4.Подс(д),Энерг-к,Вечерн,22</t>
  </si>
  <si>
    <t>Стр.ВЛИ-0,4.Подс(д),Сибир,Гагар,92,96</t>
  </si>
  <si>
    <t>СтрВЛ-0,4мас.Коммун.ул.Золотая осень,18</t>
  </si>
  <si>
    <t>стр ВЛ 0,4 кВ дачи Колягино Алая роза</t>
  </si>
  <si>
    <t>стр ВЛ-0,4 Колягино-2 , Дачная 29</t>
  </si>
  <si>
    <t>Стр. ВЛ-0,4 ДР Подсинее, м.Черемушки, ул</t>
  </si>
  <si>
    <t>СтрВЛ-0,4мас.Коммун.ул.Волшебная,99</t>
  </si>
  <si>
    <t>СтрВЛ-04мас.Машиност.ул.Липовая,37</t>
  </si>
  <si>
    <t>Стр.ВЛИ-0,4.4,5от сев.Кал,на вост,уч.26</t>
  </si>
  <si>
    <t>Стр. ВЛ-0,4 Саяног., ул.Полевая, 71</t>
  </si>
  <si>
    <t>Стр.ВЛИ-0,4.4,5отКал,уч.12</t>
  </si>
  <si>
    <t>Стр.ВЛИ-0,4.Подс(д),Жарки,Розов,10</t>
  </si>
  <si>
    <t>Стр.ВЛИ-0,4.Подс(д),Берез,Васильк,46,48</t>
  </si>
  <si>
    <t>Стр.ВЛИ-0,4.Подс(д),Сибир,Советск,53</t>
  </si>
  <si>
    <t>Стр. ВЛ-0,4кВ д.р. Подсинее,м. Черемушки</t>
  </si>
  <si>
    <t>Стр.ВЛИ-0,4.С-к,Мал.зв,Клюквен,14</t>
  </si>
  <si>
    <t>СтрВЛ04гАбакан,улВлЧаркова2,ИвКостякова1</t>
  </si>
  <si>
    <t>ВЛ-0,4кв_Калы_ул.Фермерская,9А</t>
  </si>
  <si>
    <t>Стр. ВЛ-0,4кВ р.п. Майна, Рабовича, 14</t>
  </si>
  <si>
    <t>ПИР массив Черемушки, Степная,44</t>
  </si>
  <si>
    <t>ВЛ-0,4 Подс, Черем, ул.Пограничная, 9</t>
  </si>
  <si>
    <t>ВЛ-0,4кВ Колягинские холмы, Первая, 6</t>
  </si>
  <si>
    <t>ВЛ-0,4 Коляг. хол., Коляг-1, Набережн. 1</t>
  </si>
  <si>
    <t>ПАО МТС 0,95 км от Сев.окраины д.Калы</t>
  </si>
  <si>
    <t>Стр. ВЛ-0,4 Саяног. ул. Индустриаль. 25</t>
  </si>
  <si>
    <t>Стр. ВЛ-0,4Саян-к, ул.Индустр. 47 В1</t>
  </si>
  <si>
    <t>РЭС ВЛ-0,4кВ ул. Бограда д.07</t>
  </si>
  <si>
    <t>РЭС ВЛ-0,4кВ общ "Владимир" ряд 1</t>
  </si>
  <si>
    <t>РЭС ВЛ-0,4кВ ул. Советская д.38</t>
  </si>
  <si>
    <t>РЭС ВЛ-0,4кВ ПКСО Чайка гараж 26</t>
  </si>
  <si>
    <t>РЭС ВЛ-10кВ ул.Бограда 07</t>
  </si>
  <si>
    <t>РЭС ВЛ-0,4кВ ул. Мира 020,020б</t>
  </si>
  <si>
    <t>РЭС ВЛ-0,4кВ Химчистка ряд 6, м. 7/10/22</t>
  </si>
  <si>
    <t>РЭС ВЛ-0,4кВ ЖБК "Совет ветеранов" г.77</t>
  </si>
  <si>
    <t>РЭС ВЛ-0,4кВ ул. Чкалова д.93</t>
  </si>
  <si>
    <t>РЭС ВЛ-0,4кВ г.Абакан_ул.М.Магамаева_д.1</t>
  </si>
  <si>
    <t>РЭС ВЛ-0,4кВ 27 квартал ПКСО уч. 3</t>
  </si>
  <si>
    <t>РЭС ВЛ-0,4кВ район ЖБИ, "БЛОК" гараж 42</t>
  </si>
  <si>
    <t>РЭС ВЛ-0,4кВ район д.с Елочка гр.2-6-10</t>
  </si>
  <si>
    <t>РЭС ВЛ-0,4кВ п.Шахты 7, 1 линия д.1,д.24</t>
  </si>
  <si>
    <t>Стр.ВЛИ-0,4.С-к,Полевая,100</t>
  </si>
  <si>
    <t>РЭС ВЛ-0,4кВ ул. Космонавтов д.9Б</t>
  </si>
  <si>
    <t>РЭС ВЛ-0,4кВ ул. Чапаева 53</t>
  </si>
  <si>
    <t>РЭС ВЛ-0,4кВ ул.Энтузиастов д.38</t>
  </si>
  <si>
    <t>РЭС ВЛ-0,4кВ ул. Хлебозаводская уч.63а,б</t>
  </si>
  <si>
    <t>РЭС ВЛ-0,4кВ ул. Ковалева уч.20,22</t>
  </si>
  <si>
    <t>РЭС ВЛ-0,4кВ ул.Энергетиков уч.5 п</t>
  </si>
  <si>
    <t>РЭС ВЛ-0,4кВ ул. Линейная 14</t>
  </si>
  <si>
    <t>РХ, г. Саяногорск, 300м от Шушенской_2А</t>
  </si>
  <si>
    <t>Стр.ВЛИ-0,4.С-к,Туманная,18</t>
  </si>
  <si>
    <t>РЭС ВЛ-0,4кВ ГСО владимир гараж 34-33</t>
  </si>
  <si>
    <t>Стр. ВЛ-10 Саян-к, ул.Индустр. 33И</t>
  </si>
  <si>
    <t>Стр. ВЛ-0,4Саян-к, ул.Индустр. 33И</t>
  </si>
  <si>
    <t>ВЛ-10кВ_Подсинее(д)ул.Энтузиастов,75,47</t>
  </si>
  <si>
    <t>Стр.ВЛИ-0,4.Подс(д),Сирень,Энтуз-в,75</t>
  </si>
  <si>
    <t>Стр.ВЛИ-0,4.Подс(д),Жарки,Яблон,21</t>
  </si>
  <si>
    <t>Стр.ВЛИ-0,4.Подс(д),Надежд,Зелен,117</t>
  </si>
  <si>
    <t>стр ВЛ 0,4 Коляг.2, Осинов. 28,27,20,20А</t>
  </si>
  <si>
    <t>Стр.ВЛИ-0,4.Подс(д),Ланд,Груш,75</t>
  </si>
  <si>
    <t>Стр.ВЛЗ-10.Подс(д),Дорожн,Полев,68-9</t>
  </si>
  <si>
    <t>Стр.ВЛИ-0,4.Подс(д),Дорожн,Полев,68-9</t>
  </si>
  <si>
    <t>Стр.ВЛИ-0,4.Подс(д),Ланд,Молодеж,117,120</t>
  </si>
  <si>
    <t>стр ВЛ 6 кВ Колягино, Придор. 1</t>
  </si>
  <si>
    <t>стр ВЛ 0,4 кВ Колягино, Придор. 1</t>
  </si>
  <si>
    <t>стр. ВЛ-10кВ Подс.Стартовая(17...110)</t>
  </si>
  <si>
    <t>стр. ВЛ-0,4 кВ Подс.Стартовая(17...110)</t>
  </si>
  <si>
    <t>Стр.ВЛ-10 кВ улич.осв.а/д Абакан-Саяного</t>
  </si>
  <si>
    <t>Стр. ВЛ-10кВ г. Абакан,д.р. Калягинские</t>
  </si>
  <si>
    <t>Стр. ВЛ-0,4кВ г. Абакан,д.р. Калягинские</t>
  </si>
  <si>
    <t>ВЛЗ-10_Черногорск_Текстильщик_9я-36</t>
  </si>
  <si>
    <t>ВЛИ-0,4_Черногорск_Текстильщик_9я-36</t>
  </si>
  <si>
    <t>РЭС ВЛ-0,4кВ ул. Линейная</t>
  </si>
  <si>
    <t>ВЛЗ-10_Черногорск_Линейная</t>
  </si>
  <si>
    <t>ВЛИ 0,4кВ г. Абакан, ул. Итыгина 15М</t>
  </si>
  <si>
    <t>Стр. ВЛ-0,4 г Саяногорск, Металлург. 8</t>
  </si>
  <si>
    <t>ПИР 6км восточ. д.Калы, ур.Поле 10 уч.27</t>
  </si>
  <si>
    <t>Стр.ВЛИ-0,4.С-к,Вербный,11,15</t>
  </si>
  <si>
    <t>стр ВЛ-6 Колягино-2 , Дачная 29</t>
  </si>
  <si>
    <t>СтрВЛ-10 мас.Машиност.ул.Липовая,37</t>
  </si>
  <si>
    <t>СМУ ВЛ-10 4,5км северной окраины д.Калы</t>
  </si>
  <si>
    <t>ПИР.4,5км отКал,на вост,у.32;30;29;16;13</t>
  </si>
  <si>
    <t>Стр.ВЛЗ-10.4,5от Кал,Поле9,уч.2</t>
  </si>
  <si>
    <t>Стр.ВЛИ-0,4.4,5от Кал,Поле9,уч.2</t>
  </si>
  <si>
    <t>Стр 10кВ в 1,7км севрнее с. Новоениейка</t>
  </si>
  <si>
    <t>Стр 0,4 кВ в 1,7км сев. с. Новоениейка</t>
  </si>
  <si>
    <t>Стр.ВЛЗ-10.Подс(д),Славный,Славная,19-21</t>
  </si>
  <si>
    <t>Стр.ВЛИ-0,4.Подс(д),Славный,Славная,19-2</t>
  </si>
  <si>
    <t>Стр.ВЛИ-0,4.Подс(д),Жарки,Розов,12</t>
  </si>
  <si>
    <t>Стр.ВЛИ-0,4.Подс(д),Жарки,Яблон,117,119</t>
  </si>
  <si>
    <t>ВЛЗ-10кв_Подс(д),Сирень,Победы</t>
  </si>
  <si>
    <t>Стр.ВЛЗ-10.Подс(д),Славный,Флажк,23-153</t>
  </si>
  <si>
    <t>Стр.ВЛИ-0,4.Подс(д),Славный, Флажков,76-</t>
  </si>
  <si>
    <t>Стр.ВЛИ-0,4.Подс(д),Сибир,Титов,2,11</t>
  </si>
  <si>
    <t>Стр-0,4 г.Саяногорск, ул.Индустриал, 21Г</t>
  </si>
  <si>
    <t>Стр.ВЛИ-0,4.Подс(д),Сирень,Победы</t>
  </si>
  <si>
    <t>СтрВЛ-10мас.МашиностОдиннадцатая,1,2,7,</t>
  </si>
  <si>
    <t>СтрВЛ-0,4мас.МашиностОдиннадцатая,1,2,7,</t>
  </si>
  <si>
    <t>Стр.ВЛИ-0,4.Подс(д),Славный,Строит,15-96</t>
  </si>
  <si>
    <t>СтрВЛ-0,4г.Абакан,ул.Шестнадцатая, 22</t>
  </si>
  <si>
    <t>ВЛ-0,4кВ_Абакан_ул.Заводская,3Р</t>
  </si>
  <si>
    <t>СтрВЛ-0,4г.Абакан,ул.Тридцать третья,1</t>
  </si>
  <si>
    <t>ВЛ-10кВ_Абакан_Итыгина_17П_Кирова_264</t>
  </si>
  <si>
    <t>ВЛ-0,4кВ_Абакан_Итыгина_17П_Кирова_264</t>
  </si>
  <si>
    <t>Стр. ВЛЗ-6 Саяног. Общ. Контакт, гар 86</t>
  </si>
  <si>
    <t>Стр.ВЛИ-0,4.С-к,Тупиков,24</t>
  </si>
  <si>
    <t>ВЛ_Абакан_Тувинская_11</t>
  </si>
  <si>
    <t>Стр.ВЛЗ-10.Подс(д),Дачник, Утрен. Заря,7</t>
  </si>
  <si>
    <t>Стр.ВЛИ-0,4.Подс(д),Дачник, Утрен. Заря,</t>
  </si>
  <si>
    <t>Стр.ВЛЗ-10.Подс(д),Агропром,Агропромыш,9</t>
  </si>
  <si>
    <t>Стр.ВЛИ-0,4.Подс(д),Агропром,Агропромыш,</t>
  </si>
  <si>
    <t>Стр.ВЛИ-0,4.Подс(д),Жарки,Яблон,120-146</t>
  </si>
  <si>
    <t>Стр. ВЛ-0,4кВ Саяног. Дачная, 4О, 4Т</t>
  </si>
  <si>
    <t>Стр.ВЛИ-0,4.С-к,Дачная,67</t>
  </si>
  <si>
    <t>ПИР.Саян-к,Апрельский,11</t>
  </si>
  <si>
    <t>Стр.ВЛЗ-10.С-к,Мал.зв,Овощн,747</t>
  </si>
  <si>
    <t>Стр.ВЛИ-0,4.С-к,Мал.зв,Огород,737</t>
  </si>
  <si>
    <t>ПИР.4,5от сев.окр.Калы,Поле9;48</t>
  </si>
  <si>
    <t>Стр. ВЛ-10 Саян-к, ул.Индустр. 47 В1</t>
  </si>
  <si>
    <t>Стр ВЛ-10мас.Строитель,ул.Цветочная,64</t>
  </si>
  <si>
    <t>СтрВЛ-10масМашиностроитель,улШестая,16</t>
  </si>
  <si>
    <t>СтрВЛ-0,4масМашиностроитель,улШестая,16</t>
  </si>
  <si>
    <t>ПИР.4,5от сев.окр.Калы,уч.1,6</t>
  </si>
  <si>
    <t>Стр. ВЛ-0,4кВ Калы, ул. Дорожная, 7</t>
  </si>
  <si>
    <t>Стр. ВЛ-10кВ Подсинее, м.Черемушки,ул.МА</t>
  </si>
  <si>
    <t>Стр. ВЛ-0,4кВ Подсинее, м.Черемушки, ул.</t>
  </si>
  <si>
    <t>Стр.ВЛИ-0,4.Подс(д),Жарки,Розов,109</t>
  </si>
  <si>
    <t>Стр.ВЛИ-0,4.Подс(д),Ланд,Груш,137</t>
  </si>
  <si>
    <t>Стр 0,4 кВ Абакан,Надежда,Луговая,25</t>
  </si>
  <si>
    <t>ВЛ-0,4кВ_Абакан_Двадцать_девятая_19</t>
  </si>
  <si>
    <t>Стр. ВЛ-0,4 Абакан, Доможакова, 26, 28</t>
  </si>
  <si>
    <t>РЭС ВЛ-0,4кВ общ Химик-1 ряд 2 г.8,11</t>
  </si>
  <si>
    <t>РЭС ВЛ-0,4кВ ул. Энергетиков д.1Б</t>
  </si>
  <si>
    <t>РЭС ВЛ-0,4кВ ул. Октябрьская 150 ряд 2</t>
  </si>
  <si>
    <t>РЭС ВЛ-0,4кВ Ул. Енисейская д2</t>
  </si>
  <si>
    <t>РЭС ВЛ-0,4кВ Ул. Калинина д.73</t>
  </si>
  <si>
    <t>РЭС ВЛ-0,4кВ Ул. Раздольная д.22</t>
  </si>
  <si>
    <t>Стр.ВЛЗ-10.Подс(д),Дружба,Чайн.роза,20</t>
  </si>
  <si>
    <t>Стр.ВЛИ-0,4.Подс(д),Дружба,Чайн.роза,20</t>
  </si>
  <si>
    <t>СтрВЛ-0,4масМашиност,ул.2-я, 79</t>
  </si>
  <si>
    <t>стр. ВЛ-6кВ колягино. Цвет, Вишн, Сли</t>
  </si>
  <si>
    <t>стр. ВЛ-0,4кВ колягино. Цвет, Вишн, Сли</t>
  </si>
  <si>
    <t>Стр.ВЛЗ-10.Подс(д),Дачник,Изумруд,41</t>
  </si>
  <si>
    <t>Стр.ВЛИ-0,4.Подс(д),Дружба,Изумрудн,41</t>
  </si>
  <si>
    <t>стр. ВЛ-0,4 кВ Колягино3, Б.Сирень4</t>
  </si>
  <si>
    <t>СтрВЛ-10г.Абакан,улВлЧаркова2,ИвКостяков</t>
  </si>
  <si>
    <t>СтрВЛ-0,4г.Абакан,ул.Центральная,247</t>
  </si>
  <si>
    <t>СтрВЛ-0,4г.Абакан,ул.Тридцатая, 27</t>
  </si>
  <si>
    <t>Стр. ВЛ-0,4 Абакан, Доможакова, 20-2</t>
  </si>
  <si>
    <t>РЭС ВЛ-10кВ ул. Академическая 110</t>
  </si>
  <si>
    <t>стр ВЛ 10 кВ Золотая Осень 15</t>
  </si>
  <si>
    <t>стр ВЛ 0,4 кВ Золотая Осень 15</t>
  </si>
  <si>
    <t>РЭС ВЛ-0,4кВ ул. Чапаева 53 уч 01</t>
  </si>
  <si>
    <t>ПИР.Саян-к,Луговая,33</t>
  </si>
  <si>
    <t>Стр. ВЛ 0,4кВ Черемуш., Набережная, 31</t>
  </si>
  <si>
    <t>Стр.ВЛИ-0,4.Подс(д),Енис-совх,Ольхов,67</t>
  </si>
  <si>
    <t>ПИР.Саян-к,Олимпийск,12</t>
  </si>
  <si>
    <t>Стр.ВЛИ-0,4.Подс(д),Жарки,Яблон,112</t>
  </si>
  <si>
    <t>СтрВЛ04Машиностр.ул.Первая,12,Прид.7</t>
  </si>
  <si>
    <t>Стр.ВЛИ-0,4.С-к,Олимпийск,30,32</t>
  </si>
  <si>
    <t>Стр.ВЛИ-0,4.С-к,Соснов,507</t>
  </si>
  <si>
    <t>РЭС ВЛ-0,4кВ ул. 40 лет победы д.103-107</t>
  </si>
  <si>
    <t>РЭС ВЛ-0,4кВ ул. Сибирякова уч. 8А</t>
  </si>
  <si>
    <t>Стр. ВЛ-10кВ п.Пригорск, ул.Норильская,</t>
  </si>
  <si>
    <t>Стр. ВЛ-0,4кВ п.Пригорск, ул.Норильская,</t>
  </si>
  <si>
    <t>РЭС ВЛ-0,4кВ ул.40 лет Победы д.109</t>
  </si>
  <si>
    <t>РЭС ВЛ-0,4кВ ул.Стахановская 127</t>
  </si>
  <si>
    <t>РЭС ВЛ-0,4кВ УЛ. Г.ТИХОНОВА, 17А</t>
  </si>
  <si>
    <t>Строительство сетей 0,4 кВ, СТ Пшеничн</t>
  </si>
  <si>
    <t>Строительство ВЛ -0,4 кВ ул.Полевая уч.4</t>
  </si>
  <si>
    <t>Стр. ВЛ 0,4кВ СТ Строитель, Пшенич, 546</t>
  </si>
  <si>
    <t>СтрВЛ-0,4гАбакан,улТридцать девятая,1-2</t>
  </si>
  <si>
    <t>Стр. ВЛ-10кВ а/д. М-54 ЕНИСЕЙ(км383,5-39</t>
  </si>
  <si>
    <t>ВЛ-0,4кВ_Абакан_ул_Тридцать_вторая_31,38</t>
  </si>
  <si>
    <t>СтрВЛ-04Абакан, ул. Двадцать первая,32</t>
  </si>
  <si>
    <t>СтрВЛ-04г.Абакан, ул.Тридцатьпятая,3</t>
  </si>
  <si>
    <t>Стр.ВЛИ-0,4.Подс(д),Ланд,Груш,150</t>
  </si>
  <si>
    <t>Стр.ВЛИ-0,4.Подс(д),Надежд,Зелен,111</t>
  </si>
  <si>
    <t>ВЛ-0.4 кВ. мас.Черемушки ул. Степная 31</t>
  </si>
  <si>
    <t>Стр ВЛ-0,4кВ дач.м-в Черемушки, ул. Степ</t>
  </si>
  <si>
    <t>ПИР.Саяног,СТ"Малин.зв",Клубн,783</t>
  </si>
  <si>
    <t>Стр.ВЛИ-0,4.С-к,РУСАЛ</t>
  </si>
  <si>
    <t>Стр.ВЛИ-0,4.С-к,Металлург,2К</t>
  </si>
  <si>
    <t>ВЛ-10_восточ_границы_СаАЗ</t>
  </si>
  <si>
    <t>ВЛ-10кВ_ФГБУ_ЦАО_Самохвал</t>
  </si>
  <si>
    <t>СтрВЛ-04Абакан, ул. Центральная,180А</t>
  </si>
  <si>
    <t>ВЛ-0,4кВ_Абакан_ул_Тридцать_вторая_2</t>
  </si>
  <si>
    <t>СМУ_10_Абакан, 1 жилой р-н (Мегафон)</t>
  </si>
  <si>
    <t>ВЛИ_Черногорск_ИЖС_Просвещения 10а</t>
  </si>
  <si>
    <t>ВЛЗ-10кВ_Черногорск_Мира 026</t>
  </si>
  <si>
    <t>Стр. ВЛ-10 Саян-к, ул.Индустр. 31Л, 31М</t>
  </si>
  <si>
    <t>Стр КЛ10 Саян-к, Индустр, 31Л, 31М</t>
  </si>
  <si>
    <t>Стр. ВЛ 0,4кВ Саяног-к, Полевая, 554</t>
  </si>
  <si>
    <t>стр ВЛ 0,4 кВ Колягино, Донская, Осинова</t>
  </si>
  <si>
    <t>ПИР.Подс(д),Архитект,Нагорн,23,25</t>
  </si>
  <si>
    <t>Стр ВЛ-0,4кВ г. Черногорск, ул. Терешко</t>
  </si>
  <si>
    <t>ВЛИ-0,4_Черногорск_Советская 97А</t>
  </si>
  <si>
    <t>ВЛЗ-10кВ_Черногорск_Мира 021А</t>
  </si>
  <si>
    <t>СтрВЛ-0,4г. Абакан,улТридцать восьмая,10</t>
  </si>
  <si>
    <t>Стр.ВЛИ-0,4.Подс(д),Ланд,Молодеж,48</t>
  </si>
  <si>
    <t>Стр ВЛ-10 г.Абакан, ул. Итыгина,  уч. 25</t>
  </si>
  <si>
    <t>ВЛ-10кВ_Абакан_Итыгина_11,9Б,9В_Тувинс_6</t>
  </si>
  <si>
    <t>ВЛ-0,4кВ Абакан ул.Итыгина11 Тувинская6</t>
  </si>
  <si>
    <t>Стр.ВЛ-10.Подс(д),Жарки,Сирен,120</t>
  </si>
  <si>
    <t>Стр.ВЛИ-0,4.Подс(д),Жарки,Сирен,120</t>
  </si>
  <si>
    <t>Стр.ВЛИ-0,4.Подс(д),Сибир,Титов,39</t>
  </si>
  <si>
    <t>Стр. ВЛ-10кВ Абакан, Буденного 110И</t>
  </si>
  <si>
    <t>СтрВЛ-04мас.Коммун.ул.Медовая,101</t>
  </si>
  <si>
    <t>СтрВЛ-0,4мас.Коммун.ул.Волшебная,118</t>
  </si>
  <si>
    <t>Стр.ВЛИ-0,4.Подс(д),Сибир,Гагар,30</t>
  </si>
  <si>
    <t>Стр.ВЛИ-0,4.Подс(д),Сибир,Ломон,78</t>
  </si>
  <si>
    <t>Стр.ВЛИ-0,4.Подс(д),Сирень,Энтуз-в,3,5</t>
  </si>
  <si>
    <t>СтрВЛ-0,4Абакан,улМуслима Магомаева,36</t>
  </si>
  <si>
    <t>Стр. ВЛ-0,4 г.Абакан, Заводская, 3Л</t>
  </si>
  <si>
    <t>Стр.ВЛИ-0,4.Подс(д),Ланд,Груш,192,194</t>
  </si>
  <si>
    <t>СтрВЛ-0,4кВ массив Коммунал.,улМедовая11</t>
  </si>
  <si>
    <t>Стр. ВЛ-10кВ Абакан, Буденного 108А</t>
  </si>
  <si>
    <t>ВЛИ-0,4_Черногорск_Енисейская 11</t>
  </si>
  <si>
    <t>ВЛ-0,4_Черногорск_Мира_005</t>
  </si>
  <si>
    <t>Стр.ВЛ-0,4кВ КНС Мира 010,Черногорск</t>
  </si>
  <si>
    <t>Стр.ВЛ-10кВ КНС Мира 010,Черногорск</t>
  </si>
  <si>
    <t>ВЛИ-0,4_Черногорск_ИЖС_Дальний 17</t>
  </si>
  <si>
    <t>Стр 0,4кВ Абакан,Надежда,Садовая,21</t>
  </si>
  <si>
    <t>Стр 0,4 Абакан,Надежда, Луговая, 26</t>
  </si>
  <si>
    <t>Стр.ВЛИ-0,4.Подс(д),Жарки,Розов,96</t>
  </si>
  <si>
    <t>Стр.ВЛИ-0,4.Подс(д),Сибир,Мичур,8,10</t>
  </si>
  <si>
    <t>Стр.ВЛИ-0,4.Подс(д),Сибир,Гагар,88</t>
  </si>
  <si>
    <t>Стр.ВЛИ-0,4.Подс(д),Ланд,Груш,161</t>
  </si>
  <si>
    <t>ВЛ-10кВ_Подс(д)ул.Грушевая 156,161</t>
  </si>
  <si>
    <t>Стр.ВЛИ-0,4.Подс(д),Сибир,Ломон,36</t>
  </si>
  <si>
    <t>Стр.ВЛИ-0,4.Подс(д),Ланд,Малин,53</t>
  </si>
  <si>
    <t>СтрВЛ-04мас.Коммун.ул.Незабудок, 38</t>
  </si>
  <si>
    <t>Стр. ВЛ0,4кВ г. Абакан, м.Индустриальный</t>
  </si>
  <si>
    <t>Стр ВЛ-10кВ, г. Абакан,м. Индустриальный</t>
  </si>
  <si>
    <t>РЭС ВЛ-0,4кВ ул.Тельмана 47А,Баумана 48А</t>
  </si>
  <si>
    <t>СМУ ВЛ0,4 Абакан, ул.Двадцать вторая9,18</t>
  </si>
  <si>
    <t>ВЛЗ-10кВ_Черногорск_Нагорная 131</t>
  </si>
  <si>
    <t>ВЛИ-0,4_Черногорск_Ветчинкина 31а</t>
  </si>
  <si>
    <t>СтрВЛ-04мас.Коммун.ул.Медовая,122</t>
  </si>
  <si>
    <t>Стр.ВЛИ-0,4.Подс(д),Жарки,Сирен,35</t>
  </si>
  <si>
    <t>СтрВЛ-04г.Абакан, ул. Карамчакова,5</t>
  </si>
  <si>
    <t>СтрВЛ10кВМашиностр.ул.Двадцатая,2,6,8,</t>
  </si>
  <si>
    <t>СтрВЛ04Машиностр.ул.Шестнадцатая,17</t>
  </si>
  <si>
    <t>Стр.ВЛИ-0,4.Подс(д),Берез,Вишн,36</t>
  </si>
  <si>
    <t>Стр.ВЛИ-0,4.Подс(д),Жарки,Розов,123</t>
  </si>
  <si>
    <t>ВЛ-10кВ_Подс(д)ул.Розовая 123,149</t>
  </si>
  <si>
    <t>Стр-ВЛ10 массив Подгорный, ул.Нижняя, 1</t>
  </si>
  <si>
    <t>Стр.ВЛИ-0,4.Подс(д),Сибир,Терешк,71</t>
  </si>
  <si>
    <t>ВЛ-10кВ_Подс(д)ул.Терешковой,71</t>
  </si>
  <si>
    <t>СтрВЛ-10 Машиност,пер.Песочный,8,ул.Зол</t>
  </si>
  <si>
    <t>Стр.ВЛ-10мас.Коммунальник,улНезабудок45</t>
  </si>
  <si>
    <t>Стр.ВЛИ-0,4.Подс(д),Надежд,Весен,32</t>
  </si>
  <si>
    <t>Стр.ВЛИ-0,4.Подс(д),Ланд,Груш,119</t>
  </si>
  <si>
    <t>Стр.ВЛИ-0,4.Подс(д),Урож,Сливов,39</t>
  </si>
  <si>
    <t>Стр.ВЛИ-0,4.Подс(д),Нагорн,Цветоч,117</t>
  </si>
  <si>
    <t>Стр.ВЛИ-0,4.Подс(д),Сиб,Титова,25,29,31</t>
  </si>
  <si>
    <t>СтрВЛ-04мас.Коммунальник,улВолшебная,144</t>
  </si>
  <si>
    <t>ВЛ-10кВ_Подс(д)ул.Яблоневая,42,41,50</t>
  </si>
  <si>
    <t>Стр.ВЛИ-0,4.Подс(д),Жарки,Яблон,41-50</t>
  </si>
  <si>
    <t>стр ВЛ 0,4 самохв.ул цвет. пол. 47,32</t>
  </si>
  <si>
    <t>стр ВЛ 10 самохв.ул цвет. пол. 47,32</t>
  </si>
  <si>
    <t>ПИР.Подс(д),Сибир,Гагар,69</t>
  </si>
  <si>
    <t>Стр.ВЛИ-0,4.Подс(д),Ланд,Малин,6</t>
  </si>
  <si>
    <t>Стр.ВЛИ-0,4.Подс(д),Ланд,Малин,112</t>
  </si>
  <si>
    <t>Стр.ВЛИ-0,4.Подс(д),Нагорн,Солнеч,98</t>
  </si>
  <si>
    <t>Стр.ВЛИ-0,4.Подс(д),Надежд,Весен,41</t>
  </si>
  <si>
    <t>СтрВЛИ-0,4кВ,Абакан,Мегафон</t>
  </si>
  <si>
    <t>СтрВЛ-0,4г.Абакан,ул.Тридцатая,25</t>
  </si>
  <si>
    <t>РЭС ВЛ-0,4кВ ул.Полевая 50</t>
  </si>
  <si>
    <t>Стр.ВЛ-10кВ АО "Тандер" (366кВт)</t>
  </si>
  <si>
    <t>ВЛЗ-10_Черногорск_Юбилейная_Магнит</t>
  </si>
  <si>
    <t>РЭС ВЛ-0,4кВ ул. Светлая 10</t>
  </si>
  <si>
    <t>РЭС ВЛ-0,4кВ ул. Королева 16</t>
  </si>
  <si>
    <t>ВЛИ-0,4_Черногорск_ИЖС_Королева 3Б</t>
  </si>
  <si>
    <t>ПИР г. Абакан, ул.Муслима Магомаева, 2</t>
  </si>
  <si>
    <t>ПИР г. Абакан, ул. Надежды, 2</t>
  </si>
  <si>
    <t>ПИР_Абакан,Надежда,Луговая,22</t>
  </si>
  <si>
    <t>ПИР_Абакан,Надежда, ул. Садовая, 7</t>
  </si>
  <si>
    <t>ВЛ-0,4 кВ г.Абакан,ул.Доможакова, 45,47</t>
  </si>
  <si>
    <t>Стр.ВЛИ-0,4.Подс(д),Берез,Утрен,39</t>
  </si>
  <si>
    <t>Стр.ВЛИ-0,4.Подс(д),Нагор,Солнеч,111</t>
  </si>
  <si>
    <t>Стр.ВЛИ-0,4.Подс(д),Ланд,Молодеж,59</t>
  </si>
  <si>
    <t>Стр.ВЛИ-0,4.Подс(д),Надежд,Зелен,126</t>
  </si>
  <si>
    <t>Стр.Подс(д),Урожайн,Фрукт,24</t>
  </si>
  <si>
    <t>ВЛ-0,4масКоммун,ул.Волшебная,36,49</t>
  </si>
  <si>
    <t>ПИР г. АБакан, ул. Рублева 48</t>
  </si>
  <si>
    <t>ПИР г. Абакан, ул.Жуковского,33</t>
  </si>
  <si>
    <t>ПИР г. Абакан, ул. Архитектурная,36</t>
  </si>
  <si>
    <t>ПИР У-Абакан, ул.Центральная,3-Б</t>
  </si>
  <si>
    <t>ПИР г. Абакан, пер. Ясный, 1</t>
  </si>
  <si>
    <t>Стр. ВЛ-0,4кВ п.У.Абакан,Молод.квартал,8</t>
  </si>
  <si>
    <t>ВЛ-0,4кв_Абакан_р-он1_кв162_ряд33_гар48</t>
  </si>
  <si>
    <t>РЭС ВЛ-0,4кВ г. Абакан, массив Ивушка, у</t>
  </si>
  <si>
    <t>РЭС ВЛ-0,4кВ ул. Тельмана 59</t>
  </si>
  <si>
    <t>РЭС Гаражи в районе Пищекомбината</t>
  </si>
  <si>
    <t>РЭС ул.40 Лет Победы, 76</t>
  </si>
  <si>
    <t>Стр г.Черногорск, ул. 2-я Шахтерская, 42</t>
  </si>
  <si>
    <t>ВЛ-0,4 мас. Черемуш, Степн.76 Берег. 72</t>
  </si>
  <si>
    <t>Стр. ВЛ0,4кВ мас.Черемушки, ул. Степная,</t>
  </si>
  <si>
    <t>ПИР Саяног-ск, ул. Шушенская, 20</t>
  </si>
  <si>
    <t>Стр.КЛ-0,4.С-к,Енисейск.мкрн,32б</t>
  </si>
  <si>
    <t>Стр.ВЛИ-0,4.С-к,Металлург,6А</t>
  </si>
  <si>
    <t>ПИР ВЛ-0,4 Саяног., ул. Юбилей. 10/1</t>
  </si>
  <si>
    <t>Стр_Самохвал_Машиностроитель_1я_23</t>
  </si>
  <si>
    <t>Стр_Самохвал_Машиностроитель_11я_4Б</t>
  </si>
  <si>
    <t>Стр.ВЛИ-0,4.Подс(д),Энерг,Васильк,147</t>
  </si>
  <si>
    <t>СМУ г. Абакан 10-й жилой Перспективная</t>
  </si>
  <si>
    <t>ВЛ-10кВ_Абакан_ул.Тувинская,8</t>
  </si>
  <si>
    <t>Стр.ВЛ-10кВ г. Абакан,ул.Кирпичная,1Г</t>
  </si>
  <si>
    <t>Стр.ВЛИ-0,4.Подс(д),Нагорн,Цветоч,119</t>
  </si>
  <si>
    <t>Стр.ВЛИ-0,4.Подс(д),Нагор,Цветоч,40</t>
  </si>
  <si>
    <t>Стр г.Абакан ул. Российская, 14</t>
  </si>
  <si>
    <t>Стр-во 0,4кВ Абакан, Надежда,ул.Северн,5</t>
  </si>
  <si>
    <t>РЭС ВЛ-0,4кВ г.Абакан_Двадцать_пятая_26</t>
  </si>
  <si>
    <t>Стр.ВЛИ-0,4.Подс(д),Дачник,Тюльп,110</t>
  </si>
  <si>
    <t>ВЛ-10.Подсинее,Жарки,Розовая,42-78</t>
  </si>
  <si>
    <t>ВЛ-0,4 кВ ул. Стахановская, 2 Б</t>
  </si>
  <si>
    <t>ВЛИ-0,4_Черногорск_Правды_12А</t>
  </si>
  <si>
    <t>ВЛИ-0,4_Черногорск_ИЖС-400_Еловый 8</t>
  </si>
  <si>
    <t>РЭС ВЛ-0,4кВ ул. Бородинская д.35</t>
  </si>
  <si>
    <t>Стр.ВЛИ-0,4.Подс(д),Жарки,Роз,21,Яблон,</t>
  </si>
  <si>
    <t>Стр_Саяногорск_300м_от_Шушенской_2А</t>
  </si>
  <si>
    <t>Стр.ВЛИ-0,4.С-к,СТ"Пшен",Пшен,3</t>
  </si>
  <si>
    <t>Стр_Черногорск_Металлист 10</t>
  </si>
  <si>
    <t>ПИР_Черногорск_Калинина_76</t>
  </si>
  <si>
    <t>ВЛИ-0,4кВ_Черногорск_Магистральная 83а</t>
  </si>
  <si>
    <t>РЭС ВЛ-0,4кВ  УЛ КОВАЛЕВА,  Д. 15</t>
  </si>
  <si>
    <t>РЭС ВЛ-0,4кВ г.Абакан_Ивушка_улСадовая22</t>
  </si>
  <si>
    <t>ВЛ-10кВ_Абакан_ул.Итыгина,15Т</t>
  </si>
  <si>
    <t>ВЛ-0,4кВ_Абакан_ул.Итыгина,15Т</t>
  </si>
  <si>
    <t>РЭС ВЛ-0,4кВ ул. Октябрьская 137</t>
  </si>
  <si>
    <t>РЭС ВЛ-0,4кВ ул. Садовая 61</t>
  </si>
  <si>
    <t>ВЛ-0,4 Колягино-1, Третья, 28</t>
  </si>
  <si>
    <t>Стр.ВЛИ-0,4.Подс(д),Надежд,Зелен,27</t>
  </si>
  <si>
    <t>Стр.ВЛИ-0,4.Подс(д),Урож,Широк,54</t>
  </si>
  <si>
    <t>Стр.ВЛИ-0,4.Подс(д),Жарки,Сирен,43-87</t>
  </si>
  <si>
    <t>ВЛ-10кВ_Подс(д)ул.Сереневая 43-87</t>
  </si>
  <si>
    <t>СМУ ВЛ-10 Саяногорск, ул.Снежная,15</t>
  </si>
  <si>
    <t>РЭС ВЛ-10кВ ГСО "Механизатор"</t>
  </si>
  <si>
    <t>Стр.ВЛИ-0,4.С-к,пер.Сабинск,10</t>
  </si>
  <si>
    <t>СтрВЛ-10мас.Огонек, ул.Солнечная,12</t>
  </si>
  <si>
    <t>ВЛ-04кВ г.С-к, ул. Тенистая,69 пр.223-16</t>
  </si>
  <si>
    <t>РЭС ВЛ-10кВ ул. Мира 020,020б</t>
  </si>
  <si>
    <t>РЭС ВЛ-0,4кВ ул. Дорожная 9</t>
  </si>
  <si>
    <t>РЭС ВЛ-0,4 ул. Академическая д110</t>
  </si>
  <si>
    <t>РЭС ВЛ-10 Кв ПКСО Чайка гараж 26</t>
  </si>
  <si>
    <t>Стр.ВЛИ-0,4.С-к,Олимпийск,10,15</t>
  </si>
  <si>
    <t>СМУ ВЛ-10 г. Саяногорск, ул.Олимпийская</t>
  </si>
  <si>
    <t>СМУ_0,4_Абакан, 1 жилой р-н (Мегафон)</t>
  </si>
  <si>
    <t>РЭС ВЛ-0,4кВ ул.Жульмина д.3А</t>
  </si>
  <si>
    <t>Стр.ВЛИ-0,4.С-к,СТ"Пшен",Урож,56</t>
  </si>
  <si>
    <t>РЭС ВЛ-0,4кВ ул. Январская д.17</t>
  </si>
  <si>
    <t>ВЛ-0,4кВ_Абакан_ул.Двадцать_девятая,2,3</t>
  </si>
  <si>
    <t>Стр.ВЛ-10кВ.Подс(д),Сибир,Ломон,36</t>
  </si>
  <si>
    <t>РЭС ВЛ-0,4кВ г.Абакан_улРождественская37</t>
  </si>
  <si>
    <t>ВЛЗ 10кВ поле левее автодор Абакан-Саяно</t>
  </si>
  <si>
    <t>РЭС ВЛ-0,4кВ г. Абакан_ул.Аскизская_217</t>
  </si>
  <si>
    <t>СтрВЛ-04Машиност,пер.Песочный,8,ул.Зол</t>
  </si>
  <si>
    <t>СтрВЛ-04мас.Коммун.ул.Придорож,72,Волш,1</t>
  </si>
  <si>
    <t>Стр.ВЛ-0,4мас.Коммунальник,улНезабудок45</t>
  </si>
  <si>
    <t>СтрВЛ-04мас.Коммун.ул.Незабудок, 92,101</t>
  </si>
  <si>
    <t>ВЛИ-0,4_Черногорск_Линейная 8А/16</t>
  </si>
  <si>
    <t>РЭС ВЛ-0,4кВ ул.Путевая д.11</t>
  </si>
  <si>
    <t>Стр. ВЛ-0,4кВ г. Черногорск, ул.Королева</t>
  </si>
  <si>
    <t>Стр-во 0,4кВ Абакан, Надежда,Дистанц,20</t>
  </si>
  <si>
    <t>СМУ ВЛ04  г.Абакан ул.Тридцать третья 8</t>
  </si>
  <si>
    <t>РЭС ВЛ-0,4кВ ул. Охотничья д.31</t>
  </si>
  <si>
    <t>РЭС ВЛ-0,4кВ ул. Просвещения д.14А</t>
  </si>
  <si>
    <t>РЭС ВЛ-0,4кВ ул. Братская уч.19</t>
  </si>
  <si>
    <t>СМУ ВЛ-10 7-8км на юго-запад д.Ковыльная</t>
  </si>
  <si>
    <t>РЭС ВЛ-0,4кВ ул. Удачная 49</t>
  </si>
  <si>
    <t>РЭС ВЛ-0,4кВ ул. 40 лет Победы уч. 70</t>
  </si>
  <si>
    <t>РЭС ВЛ-0,4кВ ул. Братская уч.14</t>
  </si>
  <si>
    <t>РЭС ВЛ-0,4кВ ул. Пионерская д.35</t>
  </si>
  <si>
    <t>г.Абакан ул.Аскизкая 412</t>
  </si>
  <si>
    <t>Стр. ВЛИ-0,4 Усть-Абакан, ул. Тихая, 7</t>
  </si>
  <si>
    <t>РЭС ВЛ-0,4кВ ул. С.Королева уч.17</t>
  </si>
  <si>
    <t>СМУ ВЛ04  г.Абакан ул.Песочная, 13А</t>
  </si>
  <si>
    <t>ВЛ-10кВ_Абакан_ул.Песочная, 13А</t>
  </si>
  <si>
    <t>РЭС ВЛ-0,4кВ ПР-КТ КОСМОНАВТОВ Д. 19/1</t>
  </si>
  <si>
    <t>РЭС ВЛ-0,4кВ Сиреневая 20</t>
  </si>
  <si>
    <t>РЭС ВЛ-0,4кВ ул. Кирова д.122А</t>
  </si>
  <si>
    <t>СМУ Подсинее, ул. Цветочная 87, ул. Солн</t>
  </si>
  <si>
    <t>СМУ м-в Нагорный,Цветочная 87,107_Солнеч</t>
  </si>
  <si>
    <t>СМУ ВЛ-0,4 Подсинее, ул.Тархун 63</t>
  </si>
  <si>
    <t>Стр.ВЛИ-0,4.Подс(д),Урож,Фрукт,28</t>
  </si>
  <si>
    <t>РЭС ВЛ-0,4кВ ул. 20 лет Хакасии уч. 44а</t>
  </si>
  <si>
    <t>Стр. КЛ-0,4 Саян. Заводской мкр., д.60Б</t>
  </si>
  <si>
    <t>Стр. КЛ-0,4 Саяногорск, Совет. мкрн 27б</t>
  </si>
  <si>
    <t>РЭС КЛ-0,4кВ п. Пригорск д.4Б</t>
  </si>
  <si>
    <t>Стр-КЛ0,4 массив Подгорный, ул.Нижняя,1</t>
  </si>
  <si>
    <t>КЛ-0,4 кВ Гаражи 19 квартал</t>
  </si>
  <si>
    <t>ПИР КЛ-0,4кВ Черногорск, ул.Яковлева 83</t>
  </si>
  <si>
    <t>Стр.КЛ-0,4.С-к,РУСАЛ</t>
  </si>
  <si>
    <t>РЭС КЛ-0,4кВ ГСО Владимир, ряд 3 г.24</t>
  </si>
  <si>
    <t>РЭС КЛ-04 кВ г. Тихонова, 4В       Строи</t>
  </si>
  <si>
    <t>СтрКЛ-10кВгАбаканулВл.Чаркова,2,Ив.Костя</t>
  </si>
  <si>
    <t>СМУ КЛ 10 Абакан, 1 жилой р-н (Мегафон)</t>
  </si>
  <si>
    <t>Стр КЛ-10 г.Абакан, ул. Итыгина,  уч. 25</t>
  </si>
  <si>
    <t>Стр-КЛ10 массив Подгорный, ул.Нижняя,1</t>
  </si>
  <si>
    <t>Стр КЛ-10 г.Абакан, ул.Советская, 182 Б</t>
  </si>
  <si>
    <t>СМУ КЛ-10 8,7км на ЮЗ от д.Ковыльная</t>
  </si>
  <si>
    <t>Стр. КТП 10/0,4кВ улич.осв.а/д Абакан-Са</t>
  </si>
  <si>
    <t>Стр. КТП 10/0,4кВ г. Абакан,д.р. Калягин</t>
  </si>
  <si>
    <t>СТП_Черногорск_Текстильщик_9я-36</t>
  </si>
  <si>
    <t>СтрТП мас.Огонек, ул.Солнечная,12</t>
  </si>
  <si>
    <t>Стр.ТП-10/0,4.4,5от Кал,Поле9,уч.2</t>
  </si>
  <si>
    <t>ПИР.Саян-к,Полев,279</t>
  </si>
  <si>
    <t>Стр-ТП г.Саяногорск, ул.Индустриал, 21Г</t>
  </si>
  <si>
    <t>Стр. ТП 4,5от сев.окр.Калы,Поле9;48</t>
  </si>
  <si>
    <t>Стр. КТП10/0,4 кВ а/д. М-54 ЕНИСЕЙ</t>
  </si>
  <si>
    <t>СТП_Черногорск_Мира 026</t>
  </si>
  <si>
    <t>КТП 10/0,4кВ поле левее Абакан-Саяногорс</t>
  </si>
  <si>
    <t>Стр-КТП массив Подгорный, ул.Нижняя, д.1</t>
  </si>
  <si>
    <t>Стр.ВЛ-0,4.С-к,СТ"Мал.Зв",Дачн,61</t>
  </si>
  <si>
    <t>Стр.ТП-10/0,4.Подс(д),Дачник,Тюльп,110</t>
  </si>
  <si>
    <t>Стр 10кВ Черногорск ул Энергетиков 4</t>
  </si>
  <si>
    <t>Стр. ТП-6/0,4кВ Саяног, общ. Контакт, 86</t>
  </si>
  <si>
    <t>РЭС СТП ул. Бограда 07</t>
  </si>
  <si>
    <t>РЭС СТП ПКСО "Чайка"</t>
  </si>
  <si>
    <t>Стр.ТП10/0,4.С-к,Олимпийск,10,15</t>
  </si>
  <si>
    <t>СМУ_КТП10/04кВПодс(д)ул.Терешковой,71</t>
  </si>
  <si>
    <t>СМУ ТП 7-8км на юго-запад от д.Ковыльная</t>
  </si>
  <si>
    <t>СМУ_КТП10/04кВг.Абакан ул.Песочная 13А</t>
  </si>
  <si>
    <t>Стр.ТП10/0,4.Подс(д),Сирень,Энтуз-в,75</t>
  </si>
  <si>
    <t>Стр.ТП.Подс(д),Дорожн,Полев,68-9</t>
  </si>
  <si>
    <t>стр КТП 6/0,4 Колягино. Придор. 1</t>
  </si>
  <si>
    <t>стр. КТП 10/0.4Подс.Стартовая(17...110)</t>
  </si>
  <si>
    <t>ТП10/0,4_г. Абакан, ул. Итыгина 15М</t>
  </si>
  <si>
    <t>стр КТП 6/0,4Колягино-2 , Дачная 29</t>
  </si>
  <si>
    <t>Стр ТП мас.Машиност.ул.Липовая,37</t>
  </si>
  <si>
    <t>СМУ_КТП10/04кВ 4,5км севр.окра. д.Калы</t>
  </si>
  <si>
    <t>Стр.ТП-10/0,4.Подс(д),Славный,Славная,19</t>
  </si>
  <si>
    <t>ТП-10кв_Подс(д),Сирень,Победы</t>
  </si>
  <si>
    <t>Стр.ТП.Подс(д),Славный,Флажк,23-153</t>
  </si>
  <si>
    <t>Стр.ТП10/0,4 Подс(д),Сибир,Титов,2,11</t>
  </si>
  <si>
    <t>СтрТПмас.МашиностОдиннадцатая,1,2,7,</t>
  </si>
  <si>
    <t>Стр.ТП.Подс(д),Славный,Строит,15-96</t>
  </si>
  <si>
    <t>СтрТП г.Абакан,ул.Тридцать третья,1</t>
  </si>
  <si>
    <t>ТП-10кВ_Абакан_Итыгина_17П_Кирова_264</t>
  </si>
  <si>
    <t>Стр.ТП-10/0,4.Подс(д),Дачник, Утрен. Зар</t>
  </si>
  <si>
    <t>Стр.ТП-10/0,4.Подс(д),Агропром,Агропромы</t>
  </si>
  <si>
    <t>Стр. ТП10/0,4Саян-к, ул.Индустр. 47 В1</t>
  </si>
  <si>
    <t>Стр ТПмас.Строитель,ул.Цветочная,64</t>
  </si>
  <si>
    <t>СтрТПмасМашиностроитель,улШестая,16</t>
  </si>
  <si>
    <t>Стр.ТП-10/0,4.Подс(д),Дружба,Чайн.роза,2</t>
  </si>
  <si>
    <t>стр. КТП6/0,4кВ колягино. Цвет, Вишн, Сл</t>
  </si>
  <si>
    <t>Стр.ТП-10/0,4.Подс(д),Дачник,Изумруд,41</t>
  </si>
  <si>
    <t>СМУ_КТП10/04кВПодс(д)ул.Сереневая</t>
  </si>
  <si>
    <t>СМУ_КТП Подсинее(д)ул.Яблоневая,42,41</t>
  </si>
  <si>
    <t>СМУ_КТП10/04кВ Саяногорск ул.Олимпийская</t>
  </si>
  <si>
    <t>Стр.ВЛИ-0,4.С-к,Луговая,30</t>
  </si>
  <si>
    <t>ТП-10/0,4кВ_ФГБУ_ЦАО_Самохвал</t>
  </si>
  <si>
    <t>СМУ_ТП_Абакан, 1 жилой р-н (Мегафон)</t>
  </si>
  <si>
    <t>Стр ТП10/0,4 Саян-к, Индустр, 31Л, 31М</t>
  </si>
  <si>
    <t>стр КТП 6/0,4 кВ Колягино, Донская 30</t>
  </si>
  <si>
    <t>Стр.ТП10/0,4.Подс(д),Жарки,Сирен,120</t>
  </si>
  <si>
    <t>СМУ КТП Черногорск, ул.Мира, 021А</t>
  </si>
  <si>
    <t>СМУ_КТП10/04кВПодс(д)ул.Грушевая</t>
  </si>
  <si>
    <t>СтрВЛ04,ТПМашиностр.ул.Двадцатая,2,6,8,</t>
  </si>
  <si>
    <t>СМУ_КТП  Подсинее(д) ул.Розовая 123,149</t>
  </si>
  <si>
    <t>стр ктп 10самохв.ул цвет. пол. 47,32</t>
  </si>
  <si>
    <t>СМУ_КТП10/04кВ Абакан ул.Тридцать треть</t>
  </si>
  <si>
    <t>ТП10/0,4 мас.Черемуш, Степн.76, Берег72</t>
  </si>
  <si>
    <t>КТП.Подсинее,Жарки,Розовая,42-78</t>
  </si>
  <si>
    <t>ТП-10/0,4кВ_Абакан_ул.Тувинская,8</t>
  </si>
  <si>
    <t>ТП-10/0,4кВ_Абакан_ул.Итыгина,15Т</t>
  </si>
  <si>
    <t>РЭС ТП ГСО "Механизатор"</t>
  </si>
  <si>
    <t>РЭС СТП ул. Мира 020, 020б</t>
  </si>
  <si>
    <t>СтрТП Машиност,пер.Песочный,8,ул.Золот</t>
  </si>
  <si>
    <t>Стр.КТПмас.Коммунальник,улНезабудок45</t>
  </si>
  <si>
    <t>СМУ_КТП10/04кВ Саяногорск, ул.Снежная</t>
  </si>
  <si>
    <t>Стр ТП10/0,4 Саян-к, Индустр, 33И</t>
  </si>
  <si>
    <t>КТП_Черногорск_Линейная</t>
  </si>
  <si>
    <t>ТП-10кВ_Абакан_Тувинская_11</t>
  </si>
  <si>
    <t>Стр.ТП-10/0,4.С-к,Мал.зв,Овощн,747</t>
  </si>
  <si>
    <t>стр КТП 10/0,4кВ д.р. Подсинее. м. Черем</t>
  </si>
  <si>
    <t>СтрТПг.Абакан,улВлЧаркова2,ИвКостяков</t>
  </si>
  <si>
    <t>стр ктп 10\0,4 кВ Золотая Осень 15</t>
  </si>
  <si>
    <t>Стр. КТП п.Пригорск, ул.Норильская,</t>
  </si>
  <si>
    <t>ТП-10/0,4кВ_восточ_границы_СаАЗ</t>
  </si>
  <si>
    <t>КТП_Черногорск_ИЖС_Просвещения 10а</t>
  </si>
  <si>
    <t>СтрТП г.Абакан,улТридцать восьмая,10</t>
  </si>
  <si>
    <t>Стр. ТП-10/0,4кВ Абакан, Буденного 108А</t>
  </si>
  <si>
    <t>Стр.ТП КНС Мира 010,Черногорск</t>
  </si>
  <si>
    <t>Стр. КТП 160 г. Абакан, м. Индустриальны</t>
  </si>
  <si>
    <t>РЭС ТП ул. Академическая 110</t>
  </si>
  <si>
    <t>ТП-10кВ_Абакан_Итыгина_11,9Б,9В_Тувинс_6</t>
  </si>
  <si>
    <t>Стр. ТП10/0,4 г.Абакан, Заводская, 3Л</t>
  </si>
  <si>
    <t>Стр ТП 2х250 в 1,7км сев. с. Новоениейка</t>
  </si>
  <si>
    <t xml:space="preserve">Расходы на выполнение мероприятий по технологическому присоединению, предусмотренным подпунктами «а» и «в» пункта 16 Методических указаний, за 2018 год </t>
  </si>
  <si>
    <t>к Методическим указаниям по определению размера платы за технологическое присоединение к электрическим сетям от 29.08.2017 №1135</t>
  </si>
  <si>
    <t>Расходы  по каждому мероприятию (руб.)</t>
  </si>
  <si>
    <t>Расходы по каждому мероприятию (руб.)</t>
  </si>
  <si>
    <t xml:space="preserve">Расходы на выполнение мероприятий по технологическому присоединению, предусмотренным подпунктами «а» и «в» пункта 16 Методических указаний, за 2016 год </t>
  </si>
</sst>
</file>

<file path=xl/styles.xml><?xml version="1.0" encoding="utf-8"?>
<styleSheet xmlns="http://schemas.openxmlformats.org/spreadsheetml/2006/main">
  <numFmts count="5">
    <numFmt numFmtId="164" formatCode="_-* #,##0.00\ _₽_-;\-* #,##0.00\ _₽_-;_-* &quot;-&quot;??\ _₽_-;_-@_-"/>
    <numFmt numFmtId="165" formatCode="#,##0.0"/>
    <numFmt numFmtId="166" formatCode="#,##0.000"/>
    <numFmt numFmtId="167" formatCode="0.0000000"/>
    <numFmt numFmtId="168" formatCode="0.0"/>
  </numFmts>
  <fonts count="18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0"/>
      <color theme="0"/>
      <name val="Arial"/>
      <family val="2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vertAlign val="subscript"/>
      <sz val="1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0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u/>
      <sz val="14.3"/>
      <color theme="10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7" fillId="0" borderId="0"/>
    <xf numFmtId="0" fontId="7" fillId="0" borderId="0"/>
    <xf numFmtId="0" fontId="15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6" fillId="0" borderId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</cellStyleXfs>
  <cellXfs count="68">
    <xf numFmtId="0" fontId="0" fillId="0" borderId="0" xfId="0"/>
    <xf numFmtId="0" fontId="2" fillId="0" borderId="0" xfId="5"/>
    <xf numFmtId="0" fontId="2" fillId="0" borderId="0" xfId="5" applyAlignment="1">
      <alignment horizontal="left" wrapText="1"/>
    </xf>
    <xf numFmtId="1" fontId="2" fillId="0" borderId="0" xfId="5" applyNumberFormat="1"/>
    <xf numFmtId="0" fontId="2" fillId="2" borderId="0" xfId="5" applyFill="1"/>
    <xf numFmtId="0" fontId="4" fillId="0" borderId="0" xfId="5" applyFont="1" applyAlignment="1">
      <alignment horizontal="left" vertical="center" wrapText="1"/>
    </xf>
    <xf numFmtId="0" fontId="4" fillId="0" borderId="0" xfId="5" applyFont="1" applyAlignment="1">
      <alignment horizontal="right" vertical="center" wrapText="1"/>
    </xf>
    <xf numFmtId="0" fontId="4" fillId="0" borderId="0" xfId="6" applyFont="1" applyAlignment="1">
      <alignment horizontal="left" vertical="center" wrapText="1"/>
    </xf>
    <xf numFmtId="0" fontId="4" fillId="0" borderId="0" xfId="6" applyFont="1" applyAlignment="1">
      <alignment horizontal="right" vertical="center"/>
    </xf>
    <xf numFmtId="0" fontId="4" fillId="0" borderId="0" xfId="5" applyFont="1" applyAlignment="1">
      <alignment horizontal="justify" vertical="center"/>
    </xf>
    <xf numFmtId="0" fontId="4" fillId="0" borderId="0" xfId="5" applyFont="1" applyAlignment="1">
      <alignment horizontal="center" vertical="center" wrapText="1"/>
    </xf>
    <xf numFmtId="0" fontId="2" fillId="0" borderId="0" xfId="5" applyAlignment="1">
      <alignment horizontal="center" vertical="center"/>
    </xf>
    <xf numFmtId="0" fontId="5" fillId="0" borderId="1" xfId="5" applyFont="1" applyBorder="1" applyAlignment="1">
      <alignment horizontal="center" vertical="center" wrapText="1"/>
    </xf>
    <xf numFmtId="0" fontId="5" fillId="0" borderId="1" xfId="5" applyFont="1" applyBorder="1" applyAlignment="1">
      <alignment horizontal="left" vertical="center" wrapText="1"/>
    </xf>
    <xf numFmtId="1" fontId="5" fillId="0" borderId="1" xfId="5" applyNumberFormat="1" applyFont="1" applyBorder="1" applyAlignment="1">
      <alignment horizontal="center" vertical="center" wrapText="1"/>
    </xf>
    <xf numFmtId="0" fontId="2" fillId="0" borderId="0" xfId="5" applyFill="1"/>
    <xf numFmtId="0" fontId="2" fillId="3" borderId="0" xfId="5" applyFill="1"/>
    <xf numFmtId="0" fontId="2" fillId="4" borderId="0" xfId="5" applyFill="1"/>
    <xf numFmtId="0" fontId="2" fillId="5" borderId="0" xfId="5" applyFill="1"/>
    <xf numFmtId="0" fontId="2" fillId="6" borderId="0" xfId="5" applyFill="1"/>
    <xf numFmtId="0" fontId="2" fillId="7" borderId="0" xfId="5" applyFill="1"/>
    <xf numFmtId="0" fontId="5" fillId="0" borderId="1" xfId="5" applyFont="1" applyBorder="1" applyAlignment="1">
      <alignment horizontal="justify" vertical="center" wrapText="1"/>
    </xf>
    <xf numFmtId="4" fontId="5" fillId="0" borderId="1" xfId="5" applyNumberFormat="1" applyFont="1" applyBorder="1" applyAlignment="1">
      <alignment horizontal="center" vertical="center" wrapText="1"/>
    </xf>
    <xf numFmtId="49" fontId="5" fillId="0" borderId="1" xfId="5" applyNumberFormat="1" applyFont="1" applyFill="1" applyBorder="1" applyAlignment="1">
      <alignment horizontal="center" vertical="center" wrapText="1"/>
    </xf>
    <xf numFmtId="0" fontId="5" fillId="0" borderId="1" xfId="5" applyFont="1" applyFill="1" applyBorder="1" applyAlignment="1">
      <alignment horizontal="justify" vertical="center" wrapText="1"/>
    </xf>
    <xf numFmtId="1" fontId="5" fillId="0" borderId="1" xfId="5" applyNumberFormat="1" applyFont="1" applyFill="1" applyBorder="1" applyAlignment="1">
      <alignment horizontal="center" vertical="center" wrapText="1"/>
    </xf>
    <xf numFmtId="4" fontId="5" fillId="0" borderId="1" xfId="5" applyNumberFormat="1" applyFont="1" applyFill="1" applyBorder="1" applyAlignment="1">
      <alignment horizontal="center" vertical="center" wrapText="1"/>
    </xf>
    <xf numFmtId="3" fontId="5" fillId="0" borderId="1" xfId="5" applyNumberFormat="1" applyFont="1" applyFill="1" applyBorder="1" applyAlignment="1">
      <alignment horizontal="center" vertical="center" wrapText="1"/>
    </xf>
    <xf numFmtId="4" fontId="2" fillId="0" borderId="0" xfId="5" applyNumberFormat="1" applyFill="1"/>
    <xf numFmtId="0" fontId="5" fillId="0" borderId="1" xfId="5" applyFont="1" applyFill="1" applyBorder="1" applyAlignment="1">
      <alignment horizontal="center" vertical="center" wrapText="1"/>
    </xf>
    <xf numFmtId="3" fontId="5" fillId="0" borderId="1" xfId="5" applyNumberFormat="1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left" vertical="center" wrapText="1"/>
    </xf>
    <xf numFmtId="165" fontId="5" fillId="0" borderId="1" xfId="5" applyNumberFormat="1" applyFont="1" applyFill="1" applyBorder="1" applyAlignment="1">
      <alignment horizontal="center" vertical="center" wrapText="1"/>
    </xf>
    <xf numFmtId="0" fontId="2" fillId="8" borderId="0" xfId="5" applyFill="1"/>
    <xf numFmtId="167" fontId="2" fillId="2" borderId="0" xfId="5" applyNumberFormat="1" applyFill="1"/>
    <xf numFmtId="166" fontId="5" fillId="0" borderId="1" xfId="5" applyNumberFormat="1" applyFont="1" applyFill="1" applyBorder="1" applyAlignment="1">
      <alignment horizontal="center" vertical="center" wrapText="1"/>
    </xf>
    <xf numFmtId="0" fontId="5" fillId="0" borderId="1" xfId="5" applyFont="1" applyBorder="1" applyAlignment="1">
      <alignment wrapText="1"/>
    </xf>
    <xf numFmtId="0" fontId="5" fillId="0" borderId="1" xfId="5" applyFont="1" applyFill="1" applyBorder="1" applyAlignment="1">
      <alignment wrapText="1"/>
    </xf>
    <xf numFmtId="0" fontId="2" fillId="9" borderId="0" xfId="5" applyFill="1"/>
    <xf numFmtId="0" fontId="4" fillId="0" borderId="0" xfId="5" applyFont="1"/>
    <xf numFmtId="0" fontId="4" fillId="0" borderId="0" xfId="5" applyFont="1" applyAlignment="1">
      <alignment horizontal="right"/>
    </xf>
    <xf numFmtId="4" fontId="2" fillId="0" borderId="0" xfId="5" applyNumberFormat="1"/>
    <xf numFmtId="0" fontId="8" fillId="0" borderId="0" xfId="8" applyFont="1" applyBorder="1" applyAlignment="1">
      <alignment horizontal="right" vertical="center" wrapText="1"/>
    </xf>
    <xf numFmtId="0" fontId="16" fillId="0" borderId="0" xfId="8"/>
    <xf numFmtId="0" fontId="9" fillId="0" borderId="0" xfId="8" applyFont="1"/>
    <xf numFmtId="0" fontId="11" fillId="0" borderId="1" xfId="8" applyFont="1" applyBorder="1" applyAlignment="1">
      <alignment horizontal="center" vertical="center" wrapText="1"/>
    </xf>
    <xf numFmtId="0" fontId="7" fillId="0" borderId="0" xfId="8" applyFont="1"/>
    <xf numFmtId="0" fontId="11" fillId="0" borderId="1" xfId="8" applyFont="1" applyBorder="1" applyAlignment="1">
      <alignment vertical="center" wrapText="1"/>
    </xf>
    <xf numFmtId="4" fontId="11" fillId="0" borderId="1" xfId="8" applyNumberFormat="1" applyFont="1" applyBorder="1" applyAlignment="1">
      <alignment horizontal="center" vertical="center" wrapText="1"/>
    </xf>
    <xf numFmtId="4" fontId="16" fillId="0" borderId="0" xfId="8" applyNumberFormat="1"/>
    <xf numFmtId="0" fontId="16" fillId="0" borderId="0" xfId="8" applyAlignment="1">
      <alignment horizontal="right"/>
    </xf>
    <xf numFmtId="4" fontId="9" fillId="0" borderId="0" xfId="8" applyNumberFormat="1" applyFont="1"/>
    <xf numFmtId="168" fontId="16" fillId="0" borderId="0" xfId="8" applyNumberFormat="1"/>
    <xf numFmtId="0" fontId="13" fillId="0" borderId="0" xfId="8" applyFont="1"/>
    <xf numFmtId="0" fontId="13" fillId="0" borderId="0" xfId="8" applyFont="1" applyAlignment="1">
      <alignment horizontal="right" wrapText="1"/>
    </xf>
    <xf numFmtId="0" fontId="13" fillId="0" borderId="0" xfId="8" applyFont="1" applyAlignment="1">
      <alignment wrapText="1"/>
    </xf>
    <xf numFmtId="0" fontId="14" fillId="0" borderId="0" xfId="8" applyFont="1"/>
    <xf numFmtId="14" fontId="5" fillId="0" borderId="1" xfId="5" applyNumberFormat="1" applyFont="1" applyFill="1" applyBorder="1" applyAlignment="1">
      <alignment horizontal="center" vertical="center" wrapText="1"/>
    </xf>
    <xf numFmtId="0" fontId="11" fillId="0" borderId="1" xfId="8" applyFont="1" applyBorder="1" applyAlignment="1">
      <alignment horizontal="center" vertical="center" wrapText="1"/>
    </xf>
    <xf numFmtId="0" fontId="8" fillId="0" borderId="0" xfId="8" applyFont="1" applyAlignment="1">
      <alignment horizontal="right" wrapText="1"/>
    </xf>
    <xf numFmtId="0" fontId="4" fillId="0" borderId="0" xfId="5" applyFont="1" applyAlignment="1">
      <alignment horizontal="left" vertical="center"/>
    </xf>
    <xf numFmtId="0" fontId="4" fillId="0" borderId="0" xfId="5" applyFont="1" applyAlignment="1">
      <alignment horizontal="left" vertical="center" wrapText="1"/>
    </xf>
    <xf numFmtId="0" fontId="4" fillId="0" borderId="0" xfId="6" applyFont="1" applyAlignment="1">
      <alignment horizontal="right" vertical="center" wrapText="1"/>
    </xf>
    <xf numFmtId="0" fontId="4" fillId="0" borderId="0" xfId="5" applyFont="1" applyAlignment="1">
      <alignment horizontal="center" vertical="center" wrapText="1"/>
    </xf>
    <xf numFmtId="0" fontId="11" fillId="0" borderId="1" xfId="8" applyFont="1" applyBorder="1" applyAlignment="1">
      <alignment horizontal="center" vertical="center" wrapText="1"/>
    </xf>
    <xf numFmtId="0" fontId="13" fillId="0" borderId="0" xfId="8" applyFont="1" applyBorder="1" applyAlignment="1">
      <alignment horizontal="left" wrapText="1"/>
    </xf>
    <xf numFmtId="0" fontId="10" fillId="0" borderId="1" xfId="8" applyFont="1" applyBorder="1" applyAlignment="1">
      <alignment horizontal="center" vertical="center" wrapText="1"/>
    </xf>
    <xf numFmtId="0" fontId="8" fillId="0" borderId="0" xfId="8" applyFont="1" applyBorder="1" applyAlignment="1">
      <alignment horizontal="right" vertical="center" wrapText="1"/>
    </xf>
  </cellXfs>
  <cellStyles count="11">
    <cellStyle name="Гиперссылка 2" xfId="10"/>
    <cellStyle name="Обычный" xfId="0" builtinId="0"/>
    <cellStyle name="Обычный 10" xfId="9"/>
    <cellStyle name="Обычный 10 5 2_Лист1" xfId="6"/>
    <cellStyle name="Обычный 10 8" xfId="2"/>
    <cellStyle name="Обычный 112" xfId="3"/>
    <cellStyle name="Обычный 18" xfId="1"/>
    <cellStyle name="Обычный 18 2" xfId="5"/>
    <cellStyle name="Обычный 2" xfId="4"/>
    <cellStyle name="Обычный 3" xfId="8"/>
    <cellStyle name="Финансовый 24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76" Type="http://schemas.openxmlformats.org/officeDocument/2006/relationships/theme" Target="theme/theme1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66" Type="http://schemas.openxmlformats.org/officeDocument/2006/relationships/externalLink" Target="externalLinks/externalLink64.xml"/><Relationship Id="rId74" Type="http://schemas.openxmlformats.org/officeDocument/2006/relationships/externalLink" Target="externalLinks/externalLink72.xml"/><Relationship Id="rId79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61" Type="http://schemas.openxmlformats.org/officeDocument/2006/relationships/externalLink" Target="externalLinks/externalLink59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77" Type="http://schemas.openxmlformats.org/officeDocument/2006/relationships/styles" Target="styles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6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3;&#1086;&#1074;&#1077;&#1081;&#1096;&#1080;&#1081;%20&#1090;&#1072;&#1088;&#1080;&#1092;\&#1055;&#1088;&#1086;&#1075;&#1088;&#1072;&#1084;&#1084;&#1072;%20&#1041;.&#1051;.&#1043;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romskyAI\&#1057;&#1060;&#1055;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86;&#1080;%20&#1076;&#1086;&#1082;&#1091;&#1084;&#1077;&#1085;&#1090;&#1099;\&#1052;&#1086;&#1076;&#1077;&#1083;&#1100;\&#1056;&#1072;&#1073;&#1086;&#1090;&#1072;\MODEL-POS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111\%20&#1057;\&#1052;&#1086;&#1080;%20&#1076;&#1086;&#1082;&#1091;&#1084;&#1077;&#1085;&#1090;&#1099;\2%20&#1090;&#1077;&#1093;&#1085;&#1086;&#1083;&#1086;&#1075;&#1080;&#1095;&#1077;&#1089;&#1082;&#1086;&#1077;%20&#1087;&#1088;&#1080;&#1089;&#1086;&#1077;&#1076;&#1080;&#1085;&#1077;&#1085;&#1080;&#1077;\&#1054;&#1058;&#1063;&#1045;&#1058;&#1053;&#1054;&#1057;&#1058;&#1068;\&#1054;&#1058;&#1063;&#1045;&#1058;&#1067;%20&#1055;&#1054;%20&#1042;&#1067;&#1055;&#1040;&#1044;&#1040;&#1070;&#1065;&#1048;&#1052;\02.07.2013%201%20&#1082;&#1074;&#1072;&#1088;&#1090;&#1072;&#1083;%20&#1056;&#1057;&#1058;%20&#1076;&#1083;&#1103;%20&#1060;&#1057;&#1058;\&#1076;&#1083;&#1103;%20&#1056;&#1057;&#1058;%20&#1056;&#1040;&#1057;&#1063;&#1045;&#1058;&#1067;%202010-2012%20&#1080;%20&#1092;&#1072;&#1082;&#1090;%201&#1082;&#1074;%202013%20&#1075;.(&#1060;&#1057;&#1058;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2013\&#1087;&#1086;&#1089;&#1090;&#1072;&#1074;&#1082;&#1080;%202013%20&#1089;%20&#1076;&#1086;&#1075;&#1086;&#1074;&#1086;&#1088;&#1072;&#1084;&#1080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\D\2003\&#1060;&#1086;&#1088;&#1084;&#1080;&#1088;&#1086;&#1074;&#1072;&#1085;&#1080;&#1077;%20&#1044;&#1055;&#1053;\B-PL\NBPL\_F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muser\LOCALS~1\Temp\bat\ARM_BP_RSK_V10_0_fin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OMMON\TTS\&#1058;&#1054;&#1055;-&#1052;&#1054;&#1065;%201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ORM1\sta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TSET.NET.2009.ORG%20-%20&#1041;&#1077;&#1083;&#1075;&#1086;&#1088;&#1086;&#1076;&#1101;&#1085;&#1077;&#1088;&#1075;&#1086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ERGEY.VERESCHAGIN\Desktop\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notesFFF692\&#1056;&#1072;&#1079;&#1088;&#1072;&#1073;&#1086;&#1090;&#1082;&#1072;%20&#1096;&#1072;&#1073;&#1083;&#1086;&#1085;&#1072;%20&#1041;&#1055;\old\&#1096;&#1072;&#1073;&#1083;&#1086;&#1085;_v59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57;&#1044;&#1077;&#1083;&#1072;&#1085;&#1086;1\ias$FI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86;&#1080;%20&#1076;&#1086;&#1082;&#1091;&#1084;&#1077;&#1085;&#1090;&#1099;\&#1058;&#1072;&#1088;&#1080;&#1092;&#1099;%20&#1085;&#1072;%20&#1101;&#1083;&#1077;&#1082;&#1090;&#1088;&#1086;&#1101;&#1085;&#1077;&#1088;&#1075;&#1080;&#1102;\2006%20&#1075;\&#1055;&#1088;&#1077;&#1076;&#1077;&#1083;&#1100;&#1085;&#1099;&#1081;%20&#1090;&#1072;&#1088;&#1080;&#1092;\&#1064;&#1072;&#1073;&#1083;&#1086;&#1085;%20&#1080;&#1079;%20&#1056;&#1057;&#1058;_&#1055;&#1088;&#1077;&#1076;.&#1090;&#1072;&#1088;&#1080;&#1092;%20&#1085;&#1072;%20&#1087;&#1077;&#1088;&#1077;&#1076;&#1072;&#1095;&#1091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OREP.INV.NE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2_9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6_9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romskyAI\&#1057;&#1060;&#1055;\ECONOM\IZDERSKI\IZDPL200\UGO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romskyAI\&#1057;&#1060;&#1055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ZARETS~1\LOCALS~1\Temp\AsudViewed\090000028b73714b\&#1055;&#1086;&#1089;&#1090;&#1072;&#1085;&#1086;&#1074;&#1082;&#1072;_&#1087;&#1086;&#1076;_&#1085;&#1072;&#1087;&#1088;&#1103;&#1078;&#1077;&#1085;&#1080;&#1077;_&#1086;&#1073;&#1098;&#1077;&#1082;&#1090;&#1086;&#1074;_&#1042;&#1051;_&#1080;_&#1055;&#1057;_&#1074;_2011_&#1075;&#1086;&#1076;&#1091;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sinev_mn\AppData\Local\Temp\7zO6788.tmp\&#1055;&#1088;&#1080;&#1083;&#1086;&#1078;&#1077;&#1085;&#1080;&#1077;_&#1060;&#1086;&#1088;&#1084;&#1072;&#1090;&#1099;%20&#1041;&#1055;_&#1089;%20&#1091;&#1095;&#1077;&#1090;&#1086;&#1084;%20&#1087;&#1088;&#1072;&#1074;&#1086;&#1082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&#1060;&#1086;&#1088;&#1084;&#1072;&#1090;%20&#1040;&#1056;&#1052;%20&#1041;&#1055;_2014-2019&#1075;%20&#1075;%20%20(2)%20(2)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ZA0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&#1040;&#1076;&#1084;&#1080;&#1085;&#1080;&#1089;&#1090;&#1088;&#1072;&#1090;&#1086;&#1088;\Local%20Settings\Temporary%20Internet%20Files\Content.IE5\HCOZLXGH\&#1052;&#1086;&#1080;%20&#1076;&#1086;&#1082;&#1091;&#1084;&#1077;&#1085;&#1090;&#1099;\&#1055;&#1083;&#1072;&#1085;2001&#1075;\&#1041;&#1055;-&#1057;&#1045;&#1058;&#1048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&#1041;&#1048;&#1047;&#1053;&#1045;&#1057;-&#1055;&#1051;&#1040;&#1053;%20%202015%20&#1076;&#1083;&#1103;%20&#1101;&#1082;-&#1090;&#1086;&#1074;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&#1074;&#1077;&#1090;&#1083;&#1072;&#1085;&#1072;\&#1086;&#1090;&#1095;&#1077;&#1090;&#1099;%20&#1048;&#1053;&#1069;&#1048;\&#1088;&#1072;&#1089;&#1089;&#1099;&#1083;&#1082;&#1072;\&#1088;&#1072;&#1089;&#1089;&#1099;&#1083;&#1082;&#1072;%20&#1048;&#1053;&#1069;&#1048;\&#1057;&#1077;&#1074;&#1077;&#1088;&#1086;-&#1047;&#1072;&#1087;&#1072;&#1076;\For%20Bezik%20&#1057;&#1090;&#1088;&#1072;&#1090;&#1077;&#1075;-1130-&#1080;&#1102;&#1083;&#110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6.1.8\dprtp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stno.ru/Users/Mr.Big/AppData/Local/Microsoft/Windows/Temporary%20Internet%20Files/Content.IE5/D203Z6KZ/&#1057;-4%20(&#1058;&#1055;)/&#1060;&#1086;&#1088;&#1084;&#1072;%20&#8470;3%20&#1086;&#1090;&#1095;&#1077;&#1090;%20&#1079;&#1072;%206%20&#1084;&#1077;&#1089;&#1103;&#1094;&#1077;&#1074;%202011%20&#1075;.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stno.ru/&#1054;&#1090;&#1076;&#1077;&#1083;%20&#1080;&#1085;&#1074;&#1077;&#1089;&#1090;&#1080;&#1094;&#1080;&#1086;&#1085;&#1085;&#1086;&#1075;&#1086;%20&#1087;&#1083;&#1072;&#1085;&#1080;&#1088;&#1086;&#1074;&#1072;&#1085;&#1080;&#1103;/!!!/!!!&#1042;&#1089;&#1077;%20&#1076;&#1083;&#1103;%20&#1048;&#1055;&#1056;%202010/&#1042;&#1077;&#1088;&#1089;&#1080;&#1080;%20&#1092;&#1080;&#1083;&#1080;&#1072;&#1083;&#1086;&#1074;/&#1047;&#1069;&#1057;/&#1048;&#1055;%202010%20&#1086;&#1090;%2028.10.0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72;&#1082;&#1072;&#1088;&#1077;&#1085;&#1082;&#1086;\&#1058;&#1072;&#1088;&#1080;&#1092;&#1099;%202011\&#1058;&#1072;&#1088;&#1080;&#1092;&#1085;&#1072;&#1103;%20&#1079;&#1072;&#1103;&#1074;&#1082;&#1072;%20&#1074;%20&#1056;&#1057;&#1058;%20&#1056;&#1041;\&#1072;&#1083;&#1080;&#1085;&#1072;%20&#1088;&#1072;&#1073;&#1086;&#1090;&#1072;\&#1064;&#1072;&#1073;&#1083;&#1086;&#1085;%20&#1045;&#1048;&#1040;&#1057;%202011-2015%20&#1073;&#1077;&#1079;%20&#1055;&#1052;_28.04.1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stno.ru/DSPI/USPT/Paramonova/&#1058;&#1072;&#1088;&#1080;&#1092;/&#1052;&#1054;/&#1056;&#1072;&#1089;&#1095;&#1077;&#1090;%20&#1089;&#1088;&#1077;&#1076;&#1085;&#1077;&#1075;&#1086;%20&#1090;&#1072;&#1088;&#1080;&#1092;&#1072;_&#1052;&#1054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3;&#1050;&#1055;&#1047;\2008\&#1060;&#1086;&#1088;&#1084;&#1080;&#1088;&#1086;&#1074;&#1072;&#1085;&#1080;&#1077;%20&#1043;&#1050;&#1055;&#1047;%202008%20&#1075;&#1086;&#1076;&#1072;\&#1055;&#1088;&#1080;&#1083;.%20&#8470;%202%20&#1082;%20&#1088;&#1077;&#1075;&#1083;.%20&#1087;&#1088;&#1080;&#1085;&#1103;&#1090;&#1080;&#1103;%20&#1043;&#1050;&#1055;&#1047;%20&#1073;&#1077;&#1079;%20&#1079;&#1072;&#1097;&#1080;&#1090;&#1099;-&#1092;&#1086;&#1088;&#1084;&#1072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3_9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romskyAI\&#1057;&#1060;&#1055;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AG\RAB\&#1052;&#1072;&#1081;&#1077;&#1088;_27_03_08\Model_RAB_MRSK_svo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klepikov_yg\Local%20Settings\Temporary%20Internet%20Files\Content.Outlook\2UMNX8RJ\Information%20blok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6.08\TEPLO.PREDEL.0911.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1;&#1080;&#1079;&#1085;&#1077;&#1089;-&#1087;&#1083;&#1072;&#1085;&#1099;\2005\2001\Y660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mp\&#1044;&#1087;&#1086;&#1056;&#1080;&#1048;%20&#1060;&#1054;&#1056;&#1052;&#1040;%2093%20&#1084;&#1072;&#1088;&#1090;%20200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ora01.mrsks.local/dogovor_fil/&#1062;&#1069;&#1057;/&#1058;&#1077;&#1093;.&#1079;&#1072;&#1076;&#1072;&#1085;&#1080;&#1077;%2011.09.09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50;&#1057;\&#1050;&#1086;&#1088;&#1077;&#1082;&#1086;&#1074;&#1094;&#1077;&#1074;\12%2016%20&#1075;&#1086;&#1076;\&#1060;&#1086;&#1088;&#1084;&#1072;&#1090;&#1099;%20&#1052;&#1080;&#1085;&#1080;&#1089;&#1090;&#1077;&#1088;&#1089;&#1090;&#1074;&#1072;%20&#1048;&#1055;&#1056;2012-2016(&#1089;&#1077;&#1082;&#1074;&#1077;&#1089;&#1090;&#1080;&#1088;&#1086;&#1074;&#1072;&#1085;&#1099;&#1081;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C\1_client\MRSK\01.Working%20papers\02.&#1052;&#1077;&#1090;&#1086;&#1076;&#1086;&#1083;&#1086;&#1075;&#1080;&#1103;\&#1069;&#1090;&#1072;&#1087;%202.2\01.%20&#1064;&#1072;&#1073;&#1083;&#1086;&#1085;%20&#1041;&#1055;%20&#1044;&#1047;&#1054;\&#1052;&#1086;&#1076;&#1091;&#1083;&#1100;%20&#1076;&#1086;&#1087;.%20&#1092;&#1086;&#1088;&#1084;%20&#1082;%20&#1041;&#1055;\&#1044;&#1086;&#1087;&#1086;&#1083;&#1085;&#1080;&#1090;&#1077;&#1083;&#1100;&#1085;&#1099;&#1077;%20&#1092;&#1086;&#1088;&#1084;&#1099;\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ZA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stno.ru/Documents%20and%20Settings/BespalovaEA/&#1056;&#1072;&#1073;&#1086;&#1095;&#1080;&#1081;%20&#1089;&#1090;&#1086;&#1083;/&#1057;&#1088;&#1072;&#1074;&#1085;&#1077;&#1085;&#1080;&#1077;%20&#1089;&#1090;&#1072;&#1074;&#1086;&#1082;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u07\E\i\&#1086;&#1090;&#1095;&#1077;&#1090;&#1099;2003\&#1088;&#1072;&#1089;&#1089;&#1099;&#1083;&#1082;&#1072;%20&#1048;&#1053;&#1069;&#1048;\&#1057;&#1080;&#1073;&#1080;&#1088;&#1100;\For%20Bezik%20&#1057;&#1090;&#1088;&#1072;&#1090;&#1077;&#1075;-1130-&#1080;&#1102;&#1083;&#1100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6EA9~1/AppData/Local/Temp/Rar$DI00.738/&#1058;&#1088;&#1091;&#1076;&#1086;&#1079;&#1072;&#1090;&#1088;&#1072;&#1090;&#1099;%20&#1044;&#1059;&#1055;2010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EXCEL\VZ_Z\ZACHET06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u07\E\i\&#1086;&#1090;&#1095;&#1077;&#1090;&#1099;2003\&#1088;&#1072;&#1089;&#1089;&#1099;&#1083;&#1082;&#1072;%20&#1048;&#1053;&#1069;&#1048;\&#1042;&#1086;&#1083;&#1075;&#1072;\For%20Bezik%20&#1057;&#1090;&#1088;&#1072;&#1090;&#1077;&#1075;-1130-&#1080;&#1102;&#1083;&#110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3;&#1083;.&#1041;&#1091;&#1093;&#1075;&#1072;&#1083;&#1090;&#1077;&#1088;\&#1087;&#1088;&#1086;&#1077;&#1082;&#1090;%20&#1082;&#1086;&#1085;&#1089;&#1086;&#1083;&#1080;&#1076;&#1080;&#1088;&#1086;&#1074;&#1072;&#1085;&#1085;&#1099;&#1093;%20&#1090;&#1072;&#1073;&#1083;&#1080;&#1094;%20&#1079;&#1072;%202002&#1075;.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1;&#1072;&#1090;&#1086;&#1077;&#1074;&#1072;%20&#1041;\&#1058;&#1045;&#1061;&#1055;&#1056;&#1048;&#1057;&#1054;&#1045;&#1044;&#1048;&#1053;&#1045;&#1053;&#1048;&#1045;\&#1047;&#1072;&#1103;&#1074;&#1082;&#1072;%20&#1085;&#1072;%202013%20&#1075;&#1086;&#1076;\&#1050;%20&#1088;&#1072;&#1089;&#1095;&#1077;&#1090;&#1091;%20&#1085;&#1072;%202013%20&#1075;&#1086;&#1076;_&#1076;&#1088;&#1091;&#1075;&#1080;&#1077;%20&#1090;&#1072;&#1073;&#1083;&#1080;&#1094;&#1099;\&#1076;&#1086;%2015%20&#1082;&#1042;&#1090;%200,4%20&#1089;&#1074;&#1099;&#1096;&#1077;%20300%20&#1080;%20500%20&#1084;&#1077;&#1090;&#1088;&#1086;&#107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"/>
      <sheetName val="навигация"/>
      <sheetName val="Т12"/>
      <sheetName val="Т3"/>
      <sheetName val="P2.2 усл. единиц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Tarif_300_6_2004 для фэк скорр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Set"/>
      <sheetName val="Поставщики и субподрядчики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ПРОГНОЗ_1"/>
      <sheetName val=""/>
      <sheetName val="Данные для расчета"/>
      <sheetName val="Прил 1"/>
      <sheetName val="3.6."/>
      <sheetName val="ESTI."/>
      <sheetName val="DI-ESTI"/>
      <sheetName val="Резервы"/>
      <sheetName val="KEY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</sheet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5">
          <cell r="A5" t="str">
            <v>Производство электроэнергии</v>
          </cell>
        </row>
        <row r="23">
          <cell r="A23" t="str">
            <v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31">
          <cell r="B31" t="str">
            <v>Итого</v>
          </cell>
        </row>
        <row r="79">
          <cell r="A79" t="str">
            <v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Производство электроэнергии</v>
          </cell>
        </row>
        <row r="16">
          <cell r="A16" t="str">
            <v>Передача электроэнергии</v>
          </cell>
        </row>
        <row r="26">
          <cell r="A26" t="str">
            <v>Производство теплоэнергии</v>
          </cell>
        </row>
        <row r="32">
          <cell r="A32" t="str">
            <v>Производство теплоэнергии</v>
          </cell>
        </row>
        <row r="38">
          <cell r="A38" t="str">
            <v>Производство теплоэнергии</v>
          </cell>
        </row>
        <row r="48">
          <cell r="A48" t="str">
            <v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>Производство электроэнергии</v>
          </cell>
        </row>
        <row r="13">
          <cell r="A13" t="str">
            <v>Передача электроэнергии</v>
          </cell>
        </row>
        <row r="21">
          <cell r="A21" t="str">
            <v>Производство теплоэнергии</v>
          </cell>
        </row>
        <row r="39">
          <cell r="A39" t="str">
            <v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6">
          <cell r="B36" t="str">
            <v>Число часов использования заявленной
мощности ЭСО (ПЭ)</v>
          </cell>
        </row>
      </sheetData>
      <sheetData sheetId="27" refreshError="1"/>
      <sheetData sheetId="28" refreshError="1">
        <row r="42">
          <cell r="B42" t="str">
            <v>Полезный отпуск электроэнергии ЭСО, всего</v>
          </cell>
        </row>
        <row r="47">
          <cell r="B47" t="str">
            <v>Мощность потерь (расчетная)</v>
          </cell>
        </row>
        <row r="48">
          <cell r="B48" t="str">
            <v>Мощность производственных нужд (без закачки ГАЭС)
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 refreshError="1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>Потери теплоэнергии в сети ЭСО</v>
          </cell>
        </row>
        <row r="22">
          <cell r="B22" t="str">
            <v>Полезный отпуск теплоэнергии ЭСО, всего</v>
          </cell>
        </row>
        <row r="25">
          <cell r="B25" t="str">
            <v>Мощность потерь</v>
          </cell>
        </row>
        <row r="37">
          <cell r="B37" t="str">
            <v>Потери теплоэнергии в сети ЭСО</v>
          </cell>
        </row>
        <row r="39">
          <cell r="B39" t="str">
            <v>Полезный отпуск теплоэнергии ЭСО, всего</v>
          </cell>
        </row>
        <row r="42">
          <cell r="B42" t="str">
            <v>Мощность потерь</v>
          </cell>
        </row>
      </sheetData>
      <sheetData sheetId="38" refreshError="1"/>
      <sheetData sheetId="39" refreshError="1">
        <row r="8">
          <cell r="B8" t="str">
            <v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10">
          <cell r="A10" t="str">
            <v>1.</v>
          </cell>
        </row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>Поставщики электроэнергии</v>
          </cell>
        </row>
        <row r="90">
          <cell r="A90" t="str">
            <v>Базовые потребители электроэнергии</v>
          </cell>
        </row>
        <row r="120">
          <cell r="A120" t="str">
            <v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>Поставщики теплоэнергии</v>
          </cell>
        </row>
        <row r="281">
          <cell r="B281">
            <v>2</v>
          </cell>
        </row>
        <row r="310">
          <cell r="A310" t="str">
            <v>Бюджетные потребители теплоэнергии</v>
          </cell>
        </row>
        <row r="311">
          <cell r="B311">
            <v>3</v>
          </cell>
        </row>
        <row r="330">
          <cell r="A330" t="str">
            <v>Прочие потребители теплоэнергии</v>
          </cell>
        </row>
        <row r="331">
          <cell r="B331">
            <v>3</v>
          </cell>
        </row>
        <row r="400">
          <cell r="A400" t="str">
            <v>Потери теплоэнергии в сети ЭСО</v>
          </cell>
        </row>
        <row r="410">
          <cell r="A410" t="str">
            <v>Фиксированный средний одноставочный тариф: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Бюджет"/>
      <sheetName val="базовый"/>
      <sheetName val="расчетный"/>
      <sheetName val="Расчет"/>
      <sheetName val="уравнения потерь"/>
      <sheetName val="Старостин"/>
      <sheetName val="Уравнения"/>
      <sheetName val="Лист2"/>
      <sheetName val="уравнения потерь1"/>
      <sheetName val="меню"/>
      <sheetName val="Покупная"/>
      <sheetName val="Уголь"/>
      <sheetName val="уголь(расчетный)"/>
      <sheetName val="уголь(базовый)"/>
      <sheetName val="База"/>
      <sheetName val="Dialog"/>
      <sheetName val="Выбор"/>
      <sheetName val="Диаграмма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Заголовок"/>
    </sheetNames>
    <sheetDataSet>
      <sheetData sheetId="0"/>
      <sheetData sheetId="1" refreshError="1"/>
      <sheetData sheetId="2">
        <row r="8">
          <cell r="B8">
            <v>195100</v>
          </cell>
        </row>
      </sheetData>
      <sheetData sheetId="3"/>
      <sheetData sheetId="4"/>
      <sheetData sheetId="5" refreshError="1"/>
      <sheetData sheetId="6">
        <row r="2">
          <cell r="B2">
            <v>744</v>
          </cell>
        </row>
        <row r="3">
          <cell r="B3">
            <v>262.23099999999999</v>
          </cell>
        </row>
        <row r="5">
          <cell r="B5">
            <v>10</v>
          </cell>
        </row>
        <row r="7">
          <cell r="F7">
            <v>-0.77700000000000002</v>
          </cell>
        </row>
        <row r="9">
          <cell r="B9">
            <v>-1E-4</v>
          </cell>
        </row>
        <row r="10">
          <cell r="B10">
            <v>7.6E-3</v>
          </cell>
        </row>
        <row r="11">
          <cell r="B11">
            <v>-0.1898</v>
          </cell>
        </row>
        <row r="12">
          <cell r="B12">
            <v>2.1048</v>
          </cell>
        </row>
        <row r="13">
          <cell r="B13">
            <v>-7.3894000000000002</v>
          </cell>
        </row>
        <row r="14">
          <cell r="B14">
            <v>407.56900000000002</v>
          </cell>
        </row>
        <row r="18">
          <cell r="B18">
            <v>-1.4E-3</v>
          </cell>
        </row>
        <row r="19">
          <cell r="B19">
            <v>5.16E-2</v>
          </cell>
        </row>
        <row r="20">
          <cell r="B20">
            <v>-0.1411</v>
          </cell>
        </row>
        <row r="21">
          <cell r="B21">
            <v>36.68</v>
          </cell>
        </row>
        <row r="22">
          <cell r="C22">
            <v>36.820999999999998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правочники"/>
      <sheetName val="наш вар. (17.06) мин"/>
      <sheetName val="Томская область1"/>
      <sheetName val="Уравнения"/>
      <sheetName val="расчетный"/>
      <sheetName val="Расчет"/>
      <sheetName val="УФ-61"/>
      <sheetName val="1.1. нвв переход"/>
      <sheetName val="6. Показатели перехода"/>
      <sheetName val="Лист1"/>
      <sheetName val="FES"/>
      <sheetName val="Gen"/>
      <sheetName val="Баланс ээ"/>
      <sheetName val="Баланс мощности"/>
      <sheetName val="regs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TEHSHEET"/>
      <sheetName val="расчет НВВ РСК по RAB"/>
      <sheetName val="MTO REV.0"/>
      <sheetName val="План с 01.07.2015"/>
      <sheetName val="ПП"/>
      <sheetName val="Всего"/>
      <sheetName val="ИПР"/>
      <sheetName val="ОПХ+РОП"/>
      <sheetName val="ИТОГО"/>
      <sheetName val="Генер"/>
      <sheetName val="ПС"/>
      <sheetName val="Генерация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Таблица 1"/>
      <sheetName val="2010"/>
      <sheetName val="2011"/>
      <sheetName val=" 2012"/>
      <sheetName val="Таблица 2"/>
      <sheetName val="ф.2_1 кв. 2013_МРСК"/>
      <sheetName val="Таблица 3"/>
      <sheetName val="себестоимость"/>
      <sheetName val="КВ "/>
      <sheetName val="ВЫРУЧКА 2 940 378,54 "/>
      <sheetName val="Таблица 4"/>
      <sheetName val="по видам работ"/>
      <sheetName val="исполненные договора 1 квартал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2013"/>
      <sheetName val="днт)"/>
      <sheetName val="юрики 466,1"/>
      <sheetName val="физики 466,1 (2)"/>
      <sheetName val="550"/>
      <sheetName val="все466,1 "/>
      <sheetName val="Лист1"/>
      <sheetName val="сс"/>
      <sheetName val="Реестр исполненных"/>
      <sheetName val="Лист2"/>
    </sheetNames>
    <sheetDataSet>
      <sheetData sheetId="0"/>
      <sheetData sheetId="1">
        <row r="2376">
          <cell r="AL2376">
            <v>1296694.8900000001</v>
          </cell>
        </row>
      </sheetData>
      <sheetData sheetId="2">
        <row r="2">
          <cell r="AJ2">
            <v>466.1</v>
          </cell>
        </row>
        <row r="3">
          <cell r="AJ3">
            <v>466.1</v>
          </cell>
        </row>
        <row r="4">
          <cell r="AJ4">
            <v>466.1</v>
          </cell>
        </row>
        <row r="5">
          <cell r="AJ5">
            <v>466.1</v>
          </cell>
        </row>
        <row r="6">
          <cell r="AJ6">
            <v>466.1</v>
          </cell>
        </row>
        <row r="7">
          <cell r="AJ7">
            <v>466.1</v>
          </cell>
        </row>
        <row r="8">
          <cell r="AJ8">
            <v>466.1</v>
          </cell>
        </row>
        <row r="9">
          <cell r="AJ9">
            <v>466.1</v>
          </cell>
        </row>
        <row r="10">
          <cell r="AJ10">
            <v>466.1</v>
          </cell>
        </row>
        <row r="11">
          <cell r="AJ11">
            <v>466.1</v>
          </cell>
        </row>
        <row r="12">
          <cell r="AJ12">
            <v>466.1</v>
          </cell>
        </row>
        <row r="13">
          <cell r="AJ13">
            <v>466.1</v>
          </cell>
        </row>
        <row r="14">
          <cell r="AJ14">
            <v>466.1</v>
          </cell>
        </row>
        <row r="15">
          <cell r="AJ15">
            <v>466.1</v>
          </cell>
        </row>
        <row r="16">
          <cell r="AJ16">
            <v>466.1</v>
          </cell>
        </row>
        <row r="17">
          <cell r="AJ17">
            <v>466.1</v>
          </cell>
        </row>
        <row r="18">
          <cell r="AJ18">
            <v>466.1</v>
          </cell>
        </row>
        <row r="19">
          <cell r="AJ19">
            <v>466.1</v>
          </cell>
        </row>
        <row r="20">
          <cell r="AJ20">
            <v>466.1</v>
          </cell>
        </row>
        <row r="21">
          <cell r="AJ21">
            <v>466.1</v>
          </cell>
        </row>
        <row r="22">
          <cell r="AJ22">
            <v>466.1</v>
          </cell>
        </row>
        <row r="23">
          <cell r="AJ23">
            <v>466.1</v>
          </cell>
        </row>
        <row r="24">
          <cell r="AJ24">
            <v>466.1</v>
          </cell>
        </row>
        <row r="25">
          <cell r="AJ25">
            <v>466.1</v>
          </cell>
        </row>
        <row r="26">
          <cell r="AJ26">
            <v>466.1</v>
          </cell>
        </row>
        <row r="27">
          <cell r="AJ27">
            <v>466.1</v>
          </cell>
        </row>
        <row r="28">
          <cell r="AJ28">
            <v>466.1</v>
          </cell>
        </row>
        <row r="29">
          <cell r="AJ29">
            <v>466.1</v>
          </cell>
        </row>
        <row r="30">
          <cell r="AJ30">
            <v>466.1</v>
          </cell>
        </row>
        <row r="31">
          <cell r="AJ31">
            <v>466.1</v>
          </cell>
        </row>
        <row r="32">
          <cell r="AJ32">
            <v>466.1</v>
          </cell>
        </row>
        <row r="33">
          <cell r="AJ33">
            <v>466.1</v>
          </cell>
        </row>
        <row r="34">
          <cell r="AJ34">
            <v>466.1</v>
          </cell>
        </row>
        <row r="35">
          <cell r="AJ35">
            <v>466.1</v>
          </cell>
        </row>
        <row r="36">
          <cell r="AJ36">
            <v>466.1</v>
          </cell>
        </row>
        <row r="37">
          <cell r="AJ37">
            <v>466.1</v>
          </cell>
        </row>
        <row r="38">
          <cell r="AJ38">
            <v>466.1</v>
          </cell>
        </row>
        <row r="39">
          <cell r="AJ39">
            <v>466.1</v>
          </cell>
        </row>
        <row r="40">
          <cell r="AJ40">
            <v>466.1</v>
          </cell>
        </row>
        <row r="41">
          <cell r="AJ41">
            <v>466.1</v>
          </cell>
        </row>
        <row r="42">
          <cell r="AJ42">
            <v>466.1</v>
          </cell>
        </row>
        <row r="43">
          <cell r="AJ43">
            <v>466.1</v>
          </cell>
        </row>
        <row r="44">
          <cell r="AJ44">
            <v>466.1</v>
          </cell>
        </row>
        <row r="45">
          <cell r="AJ45">
            <v>466.1</v>
          </cell>
        </row>
        <row r="46">
          <cell r="AJ46">
            <v>466.1</v>
          </cell>
        </row>
        <row r="47">
          <cell r="AJ47">
            <v>466.1</v>
          </cell>
        </row>
        <row r="48">
          <cell r="AJ48">
            <v>466.1</v>
          </cell>
        </row>
        <row r="49">
          <cell r="AJ49">
            <v>466.1</v>
          </cell>
        </row>
        <row r="50">
          <cell r="AJ50">
            <v>466.1</v>
          </cell>
        </row>
        <row r="51">
          <cell r="AJ51">
            <v>466.1</v>
          </cell>
        </row>
        <row r="52">
          <cell r="AJ52">
            <v>466.1</v>
          </cell>
        </row>
        <row r="53">
          <cell r="AJ53">
            <v>466.1</v>
          </cell>
        </row>
        <row r="54">
          <cell r="AJ54">
            <v>466.1</v>
          </cell>
        </row>
        <row r="55">
          <cell r="AJ55">
            <v>466.1</v>
          </cell>
        </row>
        <row r="56">
          <cell r="AJ56">
            <v>466.1</v>
          </cell>
        </row>
        <row r="57">
          <cell r="AJ57">
            <v>466.1</v>
          </cell>
        </row>
        <row r="58">
          <cell r="AJ58">
            <v>466.1</v>
          </cell>
        </row>
        <row r="59">
          <cell r="AJ59">
            <v>466.1</v>
          </cell>
        </row>
        <row r="60">
          <cell r="AJ60">
            <v>466.1</v>
          </cell>
        </row>
        <row r="61">
          <cell r="AJ61">
            <v>466.1</v>
          </cell>
        </row>
        <row r="62">
          <cell r="AJ62">
            <v>466.1</v>
          </cell>
        </row>
        <row r="63">
          <cell r="AJ63">
            <v>466.1</v>
          </cell>
        </row>
        <row r="64">
          <cell r="AJ64">
            <v>466.1</v>
          </cell>
        </row>
        <row r="65">
          <cell r="AJ65">
            <v>466.1</v>
          </cell>
        </row>
        <row r="66">
          <cell r="AJ66">
            <v>466.1</v>
          </cell>
        </row>
        <row r="67">
          <cell r="AJ67">
            <v>466.1</v>
          </cell>
        </row>
        <row r="68">
          <cell r="AJ68">
            <v>466.1</v>
          </cell>
        </row>
        <row r="69">
          <cell r="AJ69">
            <v>466.1</v>
          </cell>
        </row>
        <row r="70">
          <cell r="AJ70">
            <v>466.1</v>
          </cell>
        </row>
        <row r="71">
          <cell r="AJ71">
            <v>466.1</v>
          </cell>
        </row>
        <row r="72">
          <cell r="AJ72">
            <v>466.1</v>
          </cell>
        </row>
        <row r="73">
          <cell r="AJ73">
            <v>466.1</v>
          </cell>
        </row>
        <row r="74">
          <cell r="AJ74">
            <v>466.1</v>
          </cell>
        </row>
        <row r="75">
          <cell r="AJ75">
            <v>466.1</v>
          </cell>
        </row>
        <row r="76">
          <cell r="AJ76">
            <v>466.1</v>
          </cell>
        </row>
        <row r="77">
          <cell r="AJ77">
            <v>466.1</v>
          </cell>
        </row>
        <row r="78">
          <cell r="AJ78">
            <v>466.1</v>
          </cell>
        </row>
        <row r="79">
          <cell r="AJ79">
            <v>466.1</v>
          </cell>
        </row>
        <row r="80">
          <cell r="AJ80">
            <v>466.1</v>
          </cell>
        </row>
        <row r="81">
          <cell r="AJ81">
            <v>466.1</v>
          </cell>
        </row>
        <row r="82">
          <cell r="AJ82">
            <v>466.1</v>
          </cell>
        </row>
        <row r="83">
          <cell r="AJ83">
            <v>466.1</v>
          </cell>
        </row>
        <row r="84">
          <cell r="AJ84">
            <v>466.1</v>
          </cell>
        </row>
        <row r="85">
          <cell r="AJ85">
            <v>466.1</v>
          </cell>
        </row>
        <row r="86">
          <cell r="AJ86">
            <v>466.1</v>
          </cell>
        </row>
        <row r="87">
          <cell r="AJ87">
            <v>466.1</v>
          </cell>
        </row>
        <row r="88">
          <cell r="AJ88">
            <v>466.1</v>
          </cell>
        </row>
        <row r="89">
          <cell r="AJ89">
            <v>466.1</v>
          </cell>
        </row>
        <row r="90">
          <cell r="AJ90">
            <v>466.1</v>
          </cell>
        </row>
        <row r="91">
          <cell r="AJ91">
            <v>466.1</v>
          </cell>
        </row>
        <row r="92">
          <cell r="AJ92">
            <v>466.1</v>
          </cell>
        </row>
        <row r="93">
          <cell r="AJ93">
            <v>466.1</v>
          </cell>
        </row>
        <row r="94">
          <cell r="AJ94">
            <v>466.1</v>
          </cell>
        </row>
        <row r="95">
          <cell r="AJ95">
            <v>466.1</v>
          </cell>
        </row>
        <row r="96">
          <cell r="AJ96">
            <v>466.1</v>
          </cell>
        </row>
        <row r="97">
          <cell r="AJ97">
            <v>466.1</v>
          </cell>
        </row>
        <row r="98">
          <cell r="AJ98">
            <v>466.1</v>
          </cell>
        </row>
        <row r="99">
          <cell r="AJ99">
            <v>466.1</v>
          </cell>
        </row>
        <row r="100">
          <cell r="AJ100">
            <v>466.1</v>
          </cell>
        </row>
        <row r="101">
          <cell r="AJ101">
            <v>466.1</v>
          </cell>
        </row>
        <row r="102">
          <cell r="AJ102">
            <v>466.1</v>
          </cell>
        </row>
        <row r="103">
          <cell r="AJ103">
            <v>466.1</v>
          </cell>
        </row>
        <row r="104">
          <cell r="AJ104">
            <v>466.1</v>
          </cell>
        </row>
        <row r="105">
          <cell r="AJ105">
            <v>466.1</v>
          </cell>
        </row>
        <row r="106">
          <cell r="AJ106">
            <v>466.1</v>
          </cell>
        </row>
        <row r="107">
          <cell r="AJ107">
            <v>466.1</v>
          </cell>
        </row>
        <row r="108">
          <cell r="AJ108">
            <v>466.1</v>
          </cell>
        </row>
        <row r="109">
          <cell r="AJ109">
            <v>466.1</v>
          </cell>
        </row>
        <row r="110">
          <cell r="AJ110">
            <v>466.1</v>
          </cell>
        </row>
        <row r="111">
          <cell r="AJ111">
            <v>466.1</v>
          </cell>
        </row>
        <row r="112">
          <cell r="AJ112">
            <v>466.1</v>
          </cell>
        </row>
        <row r="113">
          <cell r="AJ113">
            <v>466.1</v>
          </cell>
        </row>
        <row r="114">
          <cell r="AJ114">
            <v>466.1</v>
          </cell>
        </row>
        <row r="115">
          <cell r="AJ115">
            <v>466.1</v>
          </cell>
        </row>
        <row r="116">
          <cell r="AJ116">
            <v>466.1</v>
          </cell>
        </row>
        <row r="117">
          <cell r="AJ117">
            <v>466.1</v>
          </cell>
        </row>
        <row r="118">
          <cell r="AJ118">
            <v>466.1</v>
          </cell>
        </row>
        <row r="119">
          <cell r="AJ119">
            <v>466.1</v>
          </cell>
        </row>
        <row r="120">
          <cell r="AJ120">
            <v>466.1</v>
          </cell>
        </row>
        <row r="121">
          <cell r="AJ121">
            <v>466.1</v>
          </cell>
        </row>
        <row r="122">
          <cell r="AJ122">
            <v>466.1</v>
          </cell>
        </row>
        <row r="123">
          <cell r="AJ123">
            <v>466.1</v>
          </cell>
        </row>
        <row r="124">
          <cell r="AJ124">
            <v>466.1</v>
          </cell>
        </row>
        <row r="125">
          <cell r="AJ125">
            <v>466.1</v>
          </cell>
        </row>
        <row r="126">
          <cell r="AJ126">
            <v>466.1</v>
          </cell>
        </row>
        <row r="127">
          <cell r="AJ127">
            <v>466.1</v>
          </cell>
        </row>
        <row r="128">
          <cell r="AJ128">
            <v>466.1</v>
          </cell>
        </row>
        <row r="129">
          <cell r="AJ129">
            <v>466.1</v>
          </cell>
        </row>
        <row r="130">
          <cell r="AJ130">
            <v>466.1</v>
          </cell>
        </row>
        <row r="131">
          <cell r="AJ131">
            <v>466.1</v>
          </cell>
        </row>
        <row r="132">
          <cell r="AJ132">
            <v>466.1</v>
          </cell>
        </row>
        <row r="133">
          <cell r="AJ133">
            <v>466.1</v>
          </cell>
        </row>
        <row r="134">
          <cell r="AJ134">
            <v>466.1</v>
          </cell>
        </row>
        <row r="135">
          <cell r="AJ135">
            <v>466.1</v>
          </cell>
        </row>
        <row r="136">
          <cell r="AJ136">
            <v>466.1</v>
          </cell>
        </row>
        <row r="137">
          <cell r="AJ137">
            <v>466.1</v>
          </cell>
        </row>
        <row r="138">
          <cell r="AJ138">
            <v>466.1</v>
          </cell>
        </row>
        <row r="139">
          <cell r="AJ139">
            <v>466.1</v>
          </cell>
        </row>
        <row r="140">
          <cell r="AJ140">
            <v>466.1</v>
          </cell>
        </row>
        <row r="141">
          <cell r="AJ141">
            <v>466.1</v>
          </cell>
        </row>
        <row r="142">
          <cell r="AJ142">
            <v>466.1</v>
          </cell>
        </row>
        <row r="143">
          <cell r="AJ143">
            <v>466.1</v>
          </cell>
        </row>
        <row r="144">
          <cell r="AJ144">
            <v>466.1</v>
          </cell>
        </row>
        <row r="145">
          <cell r="AJ145">
            <v>466.1</v>
          </cell>
        </row>
        <row r="146">
          <cell r="AJ146">
            <v>466.1</v>
          </cell>
        </row>
        <row r="147">
          <cell r="AJ147">
            <v>466.1</v>
          </cell>
        </row>
        <row r="148">
          <cell r="AJ148">
            <v>466.1</v>
          </cell>
        </row>
        <row r="149">
          <cell r="AJ149">
            <v>466.1</v>
          </cell>
        </row>
        <row r="150">
          <cell r="AJ150">
            <v>466.1</v>
          </cell>
        </row>
        <row r="151">
          <cell r="AJ151">
            <v>466.1</v>
          </cell>
        </row>
        <row r="152">
          <cell r="AJ152">
            <v>466.1</v>
          </cell>
        </row>
        <row r="153">
          <cell r="AJ153">
            <v>466.1</v>
          </cell>
        </row>
        <row r="154">
          <cell r="AJ154">
            <v>466.1</v>
          </cell>
        </row>
        <row r="155">
          <cell r="AJ155">
            <v>466.1</v>
          </cell>
        </row>
        <row r="156">
          <cell r="AJ156">
            <v>466.1</v>
          </cell>
        </row>
        <row r="157">
          <cell r="AJ157">
            <v>466.1</v>
          </cell>
        </row>
        <row r="158">
          <cell r="AJ158">
            <v>466.1</v>
          </cell>
        </row>
        <row r="159">
          <cell r="AJ159">
            <v>466.1</v>
          </cell>
        </row>
        <row r="160">
          <cell r="AJ160">
            <v>466.1</v>
          </cell>
        </row>
        <row r="161">
          <cell r="AJ161">
            <v>466.1</v>
          </cell>
        </row>
        <row r="162">
          <cell r="AJ162">
            <v>466.1</v>
          </cell>
        </row>
        <row r="163">
          <cell r="AJ163">
            <v>466.1</v>
          </cell>
        </row>
        <row r="164">
          <cell r="AJ164">
            <v>466.1</v>
          </cell>
        </row>
        <row r="165">
          <cell r="AJ165">
            <v>466.1</v>
          </cell>
        </row>
        <row r="166">
          <cell r="AJ166">
            <v>466.1</v>
          </cell>
        </row>
        <row r="167">
          <cell r="AJ167">
            <v>466.1</v>
          </cell>
        </row>
        <row r="168">
          <cell r="AJ168">
            <v>466.1</v>
          </cell>
        </row>
        <row r="169">
          <cell r="AJ169">
            <v>466.1</v>
          </cell>
        </row>
        <row r="170">
          <cell r="AJ170">
            <v>466.1</v>
          </cell>
        </row>
        <row r="171">
          <cell r="AJ171">
            <v>466.1</v>
          </cell>
        </row>
        <row r="172">
          <cell r="AJ172">
            <v>466.1</v>
          </cell>
        </row>
        <row r="173">
          <cell r="AJ173">
            <v>466.1</v>
          </cell>
        </row>
        <row r="174">
          <cell r="AJ174">
            <v>466.1</v>
          </cell>
        </row>
        <row r="175">
          <cell r="AJ175">
            <v>466.1</v>
          </cell>
        </row>
        <row r="176">
          <cell r="AJ176">
            <v>466.1</v>
          </cell>
        </row>
        <row r="177">
          <cell r="AJ177">
            <v>466.1</v>
          </cell>
        </row>
        <row r="178">
          <cell r="AJ178">
            <v>466.1</v>
          </cell>
        </row>
        <row r="179">
          <cell r="AJ179">
            <v>466.1</v>
          </cell>
        </row>
        <row r="180">
          <cell r="AJ180">
            <v>466.1</v>
          </cell>
        </row>
        <row r="181">
          <cell r="AJ181">
            <v>466.1</v>
          </cell>
        </row>
        <row r="182">
          <cell r="AJ182">
            <v>466.1</v>
          </cell>
        </row>
        <row r="183">
          <cell r="AJ183">
            <v>466.1</v>
          </cell>
        </row>
        <row r="184">
          <cell r="AJ184">
            <v>466.1</v>
          </cell>
        </row>
        <row r="185">
          <cell r="AJ185">
            <v>466.1</v>
          </cell>
        </row>
        <row r="186">
          <cell r="AJ186">
            <v>466.1</v>
          </cell>
        </row>
        <row r="187">
          <cell r="AJ187">
            <v>466.1</v>
          </cell>
        </row>
        <row r="188">
          <cell r="AJ188">
            <v>466.1</v>
          </cell>
        </row>
        <row r="189">
          <cell r="AJ189">
            <v>466.1</v>
          </cell>
        </row>
        <row r="190">
          <cell r="AJ190">
            <v>466.1</v>
          </cell>
        </row>
        <row r="191">
          <cell r="AJ191">
            <v>466.1</v>
          </cell>
        </row>
        <row r="192">
          <cell r="AJ192">
            <v>466.1</v>
          </cell>
        </row>
        <row r="193">
          <cell r="AJ193">
            <v>466.1</v>
          </cell>
        </row>
        <row r="194">
          <cell r="AJ194">
            <v>466.1</v>
          </cell>
        </row>
        <row r="195">
          <cell r="AJ195">
            <v>466.1</v>
          </cell>
        </row>
        <row r="196">
          <cell r="AJ196">
            <v>466.1</v>
          </cell>
        </row>
        <row r="197">
          <cell r="AJ197">
            <v>466.1</v>
          </cell>
        </row>
        <row r="198">
          <cell r="AJ198">
            <v>466.1</v>
          </cell>
        </row>
        <row r="199">
          <cell r="AJ199">
            <v>466.1</v>
          </cell>
        </row>
        <row r="200">
          <cell r="AJ200">
            <v>466.1</v>
          </cell>
        </row>
        <row r="201">
          <cell r="AJ201">
            <v>466.1</v>
          </cell>
        </row>
        <row r="202">
          <cell r="AJ202">
            <v>466.1</v>
          </cell>
        </row>
        <row r="203">
          <cell r="AJ203">
            <v>466.1</v>
          </cell>
        </row>
        <row r="204">
          <cell r="AJ204">
            <v>466.1</v>
          </cell>
        </row>
        <row r="205">
          <cell r="AJ205">
            <v>466.1</v>
          </cell>
        </row>
        <row r="206">
          <cell r="AJ206">
            <v>466.1</v>
          </cell>
        </row>
        <row r="207">
          <cell r="AJ207">
            <v>466.1</v>
          </cell>
        </row>
        <row r="208">
          <cell r="AJ208">
            <v>466.1</v>
          </cell>
        </row>
        <row r="209">
          <cell r="AJ209">
            <v>466.1</v>
          </cell>
        </row>
        <row r="210">
          <cell r="AJ210">
            <v>466.1</v>
          </cell>
        </row>
        <row r="211">
          <cell r="AJ211">
            <v>466.1</v>
          </cell>
        </row>
        <row r="212">
          <cell r="AJ212">
            <v>466.1</v>
          </cell>
        </row>
        <row r="213">
          <cell r="AJ213">
            <v>466.1</v>
          </cell>
        </row>
        <row r="214">
          <cell r="AJ214">
            <v>466.1</v>
          </cell>
        </row>
        <row r="215">
          <cell r="AJ215">
            <v>466.1</v>
          </cell>
        </row>
        <row r="216">
          <cell r="AJ216">
            <v>466.1</v>
          </cell>
        </row>
        <row r="217">
          <cell r="AJ217">
            <v>466.1</v>
          </cell>
        </row>
        <row r="218">
          <cell r="AJ218">
            <v>466.1</v>
          </cell>
        </row>
        <row r="219">
          <cell r="AJ219">
            <v>466.1</v>
          </cell>
        </row>
        <row r="220">
          <cell r="AJ220">
            <v>466.1</v>
          </cell>
        </row>
        <row r="221">
          <cell r="AJ221">
            <v>466.1</v>
          </cell>
        </row>
        <row r="222">
          <cell r="AJ222">
            <v>466.1</v>
          </cell>
        </row>
        <row r="223">
          <cell r="AJ223">
            <v>466.1</v>
          </cell>
        </row>
        <row r="224">
          <cell r="AJ224">
            <v>466.1</v>
          </cell>
        </row>
        <row r="225">
          <cell r="AJ225">
            <v>466.1</v>
          </cell>
        </row>
        <row r="226">
          <cell r="AJ226">
            <v>466.1</v>
          </cell>
        </row>
        <row r="227">
          <cell r="AJ227">
            <v>466.1</v>
          </cell>
        </row>
        <row r="228">
          <cell r="AJ228">
            <v>466.1</v>
          </cell>
        </row>
        <row r="229">
          <cell r="AJ229">
            <v>466.1</v>
          </cell>
        </row>
        <row r="230">
          <cell r="AJ230">
            <v>466.1</v>
          </cell>
        </row>
        <row r="231">
          <cell r="AJ231">
            <v>466.1</v>
          </cell>
        </row>
        <row r="232">
          <cell r="AJ232">
            <v>466.1</v>
          </cell>
        </row>
        <row r="233">
          <cell r="AJ233">
            <v>466.1</v>
          </cell>
        </row>
        <row r="234">
          <cell r="AJ234">
            <v>466.1</v>
          </cell>
        </row>
        <row r="235">
          <cell r="AJ235">
            <v>466.1</v>
          </cell>
        </row>
        <row r="236">
          <cell r="AJ236">
            <v>466.1</v>
          </cell>
        </row>
        <row r="237">
          <cell r="AJ237">
            <v>466.1</v>
          </cell>
        </row>
        <row r="238">
          <cell r="AJ238">
            <v>466.1</v>
          </cell>
        </row>
        <row r="239">
          <cell r="AJ239">
            <v>466.1</v>
          </cell>
        </row>
        <row r="240">
          <cell r="AJ240">
            <v>466.1</v>
          </cell>
        </row>
        <row r="241">
          <cell r="AJ241">
            <v>466.1</v>
          </cell>
        </row>
        <row r="242">
          <cell r="AJ242">
            <v>466.1</v>
          </cell>
        </row>
        <row r="243">
          <cell r="AJ243">
            <v>466.1</v>
          </cell>
        </row>
        <row r="244">
          <cell r="AJ244">
            <v>466.1</v>
          </cell>
        </row>
        <row r="245">
          <cell r="AJ245">
            <v>466.1</v>
          </cell>
        </row>
        <row r="246">
          <cell r="AJ246">
            <v>466.1</v>
          </cell>
        </row>
        <row r="247">
          <cell r="AJ247">
            <v>466.1</v>
          </cell>
        </row>
        <row r="248">
          <cell r="AJ248">
            <v>466.1</v>
          </cell>
        </row>
        <row r="249">
          <cell r="AJ249">
            <v>466.1</v>
          </cell>
        </row>
        <row r="250">
          <cell r="AJ250">
            <v>466.1</v>
          </cell>
        </row>
        <row r="251">
          <cell r="AJ251">
            <v>466.1</v>
          </cell>
        </row>
        <row r="252">
          <cell r="AJ252">
            <v>466.1</v>
          </cell>
        </row>
        <row r="253">
          <cell r="AJ253">
            <v>466.1</v>
          </cell>
        </row>
        <row r="254">
          <cell r="AJ254">
            <v>466.1</v>
          </cell>
        </row>
        <row r="255">
          <cell r="AJ255">
            <v>466.1</v>
          </cell>
        </row>
        <row r="256">
          <cell r="AJ256">
            <v>466.1</v>
          </cell>
        </row>
        <row r="257">
          <cell r="AJ257">
            <v>466.1</v>
          </cell>
        </row>
        <row r="258">
          <cell r="AJ258">
            <v>466.1</v>
          </cell>
        </row>
        <row r="259">
          <cell r="AJ259">
            <v>466.1</v>
          </cell>
        </row>
        <row r="260">
          <cell r="AJ260">
            <v>466.1</v>
          </cell>
        </row>
        <row r="261">
          <cell r="AJ261">
            <v>466.1</v>
          </cell>
        </row>
        <row r="262">
          <cell r="AJ262">
            <v>466.1</v>
          </cell>
        </row>
        <row r="263">
          <cell r="AJ263">
            <v>466.1</v>
          </cell>
        </row>
        <row r="264">
          <cell r="AJ264">
            <v>466.1</v>
          </cell>
        </row>
        <row r="265">
          <cell r="AJ265">
            <v>466.1</v>
          </cell>
        </row>
        <row r="266">
          <cell r="AJ266">
            <v>466.1</v>
          </cell>
        </row>
        <row r="267">
          <cell r="AJ267">
            <v>466.1</v>
          </cell>
        </row>
        <row r="268">
          <cell r="AJ268">
            <v>466.1</v>
          </cell>
        </row>
        <row r="269">
          <cell r="AJ269">
            <v>466.1</v>
          </cell>
        </row>
        <row r="270">
          <cell r="AJ270">
            <v>466.1</v>
          </cell>
        </row>
        <row r="271">
          <cell r="AJ271">
            <v>466.1</v>
          </cell>
        </row>
        <row r="272">
          <cell r="AJ272">
            <v>466.1</v>
          </cell>
        </row>
        <row r="273">
          <cell r="AJ273">
            <v>466.1</v>
          </cell>
        </row>
        <row r="274">
          <cell r="AJ274">
            <v>466.1</v>
          </cell>
        </row>
        <row r="275">
          <cell r="AJ275">
            <v>466.1</v>
          </cell>
        </row>
        <row r="276">
          <cell r="AJ276">
            <v>466.1</v>
          </cell>
        </row>
        <row r="277">
          <cell r="AJ277">
            <v>466.1</v>
          </cell>
        </row>
        <row r="278">
          <cell r="AJ278">
            <v>466.1</v>
          </cell>
        </row>
        <row r="279">
          <cell r="AJ279">
            <v>466.1</v>
          </cell>
        </row>
        <row r="280">
          <cell r="AJ280">
            <v>466.1</v>
          </cell>
        </row>
        <row r="281">
          <cell r="AJ281">
            <v>466.1</v>
          </cell>
        </row>
        <row r="282">
          <cell r="AJ282">
            <v>466.1</v>
          </cell>
        </row>
        <row r="283">
          <cell r="AJ283">
            <v>466.1</v>
          </cell>
        </row>
        <row r="284">
          <cell r="AJ284">
            <v>466.1</v>
          </cell>
        </row>
        <row r="285">
          <cell r="AJ285">
            <v>466.1</v>
          </cell>
        </row>
        <row r="286">
          <cell r="AJ286">
            <v>466.1</v>
          </cell>
        </row>
        <row r="287">
          <cell r="AJ287">
            <v>466.1</v>
          </cell>
        </row>
        <row r="288">
          <cell r="AJ288">
            <v>466.1</v>
          </cell>
        </row>
        <row r="289">
          <cell r="AJ289">
            <v>466.1</v>
          </cell>
        </row>
        <row r="290">
          <cell r="AJ290">
            <v>466.1</v>
          </cell>
        </row>
        <row r="291">
          <cell r="AJ291">
            <v>466.1</v>
          </cell>
        </row>
        <row r="292">
          <cell r="AJ292">
            <v>466.1</v>
          </cell>
        </row>
        <row r="293">
          <cell r="AJ293">
            <v>466.1</v>
          </cell>
        </row>
        <row r="294">
          <cell r="AJ294">
            <v>466.1</v>
          </cell>
        </row>
        <row r="295">
          <cell r="AJ295">
            <v>466.1</v>
          </cell>
        </row>
        <row r="296">
          <cell r="AJ296">
            <v>466.1</v>
          </cell>
        </row>
        <row r="297">
          <cell r="AJ297">
            <v>466.1</v>
          </cell>
        </row>
        <row r="298">
          <cell r="AJ298">
            <v>466.1</v>
          </cell>
        </row>
        <row r="299">
          <cell r="AJ299">
            <v>466.1</v>
          </cell>
        </row>
        <row r="300">
          <cell r="AJ300">
            <v>466.1</v>
          </cell>
        </row>
        <row r="301">
          <cell r="AJ301">
            <v>466.1</v>
          </cell>
        </row>
        <row r="302">
          <cell r="AJ302">
            <v>466.1</v>
          </cell>
        </row>
        <row r="303">
          <cell r="AJ303">
            <v>466.1</v>
          </cell>
        </row>
        <row r="304">
          <cell r="AJ304">
            <v>466.1</v>
          </cell>
        </row>
        <row r="305">
          <cell r="AJ305">
            <v>466.1</v>
          </cell>
        </row>
        <row r="306">
          <cell r="AJ306">
            <v>466.1</v>
          </cell>
        </row>
        <row r="307">
          <cell r="AJ307">
            <v>466.1</v>
          </cell>
        </row>
        <row r="308">
          <cell r="AJ308">
            <v>466.1</v>
          </cell>
        </row>
        <row r="309">
          <cell r="AJ309">
            <v>466.1</v>
          </cell>
        </row>
        <row r="310">
          <cell r="AJ310">
            <v>466.1</v>
          </cell>
        </row>
        <row r="311">
          <cell r="AJ311">
            <v>466.1</v>
          </cell>
        </row>
        <row r="312">
          <cell r="AJ312">
            <v>466.1</v>
          </cell>
        </row>
        <row r="313">
          <cell r="AJ313">
            <v>466.1</v>
          </cell>
        </row>
        <row r="314">
          <cell r="AJ314">
            <v>466.1</v>
          </cell>
        </row>
        <row r="315">
          <cell r="AJ315">
            <v>466.1</v>
          </cell>
        </row>
        <row r="316">
          <cell r="AJ316">
            <v>466.1</v>
          </cell>
        </row>
        <row r="317">
          <cell r="AJ317">
            <v>466.1</v>
          </cell>
        </row>
        <row r="318">
          <cell r="AJ318">
            <v>466.1</v>
          </cell>
        </row>
        <row r="319">
          <cell r="AJ319">
            <v>466.1</v>
          </cell>
        </row>
        <row r="320">
          <cell r="AJ320">
            <v>466.1</v>
          </cell>
        </row>
        <row r="321">
          <cell r="AJ321">
            <v>466.1</v>
          </cell>
        </row>
        <row r="322">
          <cell r="AJ322">
            <v>466.1</v>
          </cell>
        </row>
        <row r="323">
          <cell r="AJ323">
            <v>466.1</v>
          </cell>
        </row>
        <row r="324">
          <cell r="AJ324">
            <v>466.1</v>
          </cell>
        </row>
        <row r="325">
          <cell r="AJ325">
            <v>466.1</v>
          </cell>
        </row>
        <row r="326">
          <cell r="AJ326">
            <v>466.1</v>
          </cell>
        </row>
        <row r="327">
          <cell r="AJ327">
            <v>466.1</v>
          </cell>
        </row>
        <row r="328">
          <cell r="AJ328">
            <v>466.1</v>
          </cell>
        </row>
        <row r="329">
          <cell r="AJ329">
            <v>466.1</v>
          </cell>
        </row>
        <row r="330">
          <cell r="AJ330">
            <v>466.1</v>
          </cell>
        </row>
        <row r="331">
          <cell r="AJ331">
            <v>466.1</v>
          </cell>
        </row>
        <row r="332">
          <cell r="AJ332">
            <v>466.1</v>
          </cell>
        </row>
        <row r="333">
          <cell r="AJ333">
            <v>466.1</v>
          </cell>
        </row>
        <row r="334">
          <cell r="AJ334">
            <v>466.1</v>
          </cell>
        </row>
        <row r="335">
          <cell r="AJ335">
            <v>466.1</v>
          </cell>
        </row>
        <row r="336">
          <cell r="AJ336">
            <v>466.1</v>
          </cell>
        </row>
        <row r="337">
          <cell r="AJ337">
            <v>466.1</v>
          </cell>
        </row>
        <row r="338">
          <cell r="AJ338">
            <v>466.1</v>
          </cell>
        </row>
        <row r="339">
          <cell r="AJ339">
            <v>466.1</v>
          </cell>
        </row>
        <row r="340">
          <cell r="AJ340">
            <v>466.1</v>
          </cell>
        </row>
        <row r="341">
          <cell r="AJ341">
            <v>466.1</v>
          </cell>
        </row>
        <row r="342">
          <cell r="AJ342">
            <v>466.1</v>
          </cell>
        </row>
        <row r="343">
          <cell r="AJ343">
            <v>466.1</v>
          </cell>
        </row>
        <row r="344">
          <cell r="AJ344">
            <v>466.1</v>
          </cell>
        </row>
        <row r="345">
          <cell r="AJ345">
            <v>466.1</v>
          </cell>
        </row>
        <row r="346">
          <cell r="AJ346">
            <v>466.1</v>
          </cell>
        </row>
        <row r="347">
          <cell r="AJ347">
            <v>466.1</v>
          </cell>
        </row>
        <row r="348">
          <cell r="AJ348">
            <v>466.1</v>
          </cell>
        </row>
        <row r="349">
          <cell r="AJ349">
            <v>466.1</v>
          </cell>
        </row>
        <row r="350">
          <cell r="AJ350">
            <v>466.1</v>
          </cell>
        </row>
        <row r="351">
          <cell r="AJ351">
            <v>466.1</v>
          </cell>
        </row>
        <row r="352">
          <cell r="AJ352">
            <v>466.1</v>
          </cell>
        </row>
        <row r="353">
          <cell r="AJ353">
            <v>466.1</v>
          </cell>
        </row>
        <row r="354">
          <cell r="AJ354">
            <v>466.1</v>
          </cell>
        </row>
        <row r="355">
          <cell r="AJ355">
            <v>466.1</v>
          </cell>
        </row>
        <row r="356">
          <cell r="AJ356">
            <v>466.1</v>
          </cell>
        </row>
        <row r="357">
          <cell r="AJ357">
            <v>466.1</v>
          </cell>
        </row>
        <row r="358">
          <cell r="AJ358">
            <v>466.1</v>
          </cell>
        </row>
        <row r="359">
          <cell r="AJ359">
            <v>466.1</v>
          </cell>
        </row>
        <row r="360">
          <cell r="AJ360">
            <v>466.1</v>
          </cell>
        </row>
        <row r="361">
          <cell r="AJ361">
            <v>466.1</v>
          </cell>
        </row>
        <row r="362">
          <cell r="AJ362">
            <v>466.1</v>
          </cell>
        </row>
        <row r="363">
          <cell r="AJ363">
            <v>466.1</v>
          </cell>
        </row>
        <row r="364">
          <cell r="AJ364">
            <v>466.1</v>
          </cell>
        </row>
        <row r="365">
          <cell r="AJ365">
            <v>466.1</v>
          </cell>
        </row>
        <row r="366">
          <cell r="AJ366">
            <v>466.1</v>
          </cell>
        </row>
        <row r="367">
          <cell r="AJ367">
            <v>466.1</v>
          </cell>
        </row>
        <row r="368">
          <cell r="AJ368">
            <v>466.1</v>
          </cell>
        </row>
        <row r="369">
          <cell r="AJ369">
            <v>466.1</v>
          </cell>
        </row>
        <row r="370">
          <cell r="AJ370">
            <v>466.1</v>
          </cell>
        </row>
        <row r="371">
          <cell r="AJ371">
            <v>466.1</v>
          </cell>
        </row>
        <row r="372">
          <cell r="AJ372">
            <v>466.1</v>
          </cell>
        </row>
        <row r="373">
          <cell r="AJ373">
            <v>466.1</v>
          </cell>
        </row>
        <row r="374">
          <cell r="AJ374">
            <v>466.1</v>
          </cell>
        </row>
        <row r="375">
          <cell r="AJ375">
            <v>466.1</v>
          </cell>
        </row>
        <row r="376">
          <cell r="AJ376">
            <v>466.1</v>
          </cell>
        </row>
        <row r="377">
          <cell r="AJ377">
            <v>466.1</v>
          </cell>
        </row>
        <row r="378">
          <cell r="AJ378">
            <v>466.1</v>
          </cell>
        </row>
        <row r="379">
          <cell r="AJ379">
            <v>466.1</v>
          </cell>
        </row>
        <row r="380">
          <cell r="AJ380">
            <v>466.1</v>
          </cell>
        </row>
        <row r="381">
          <cell r="AJ381">
            <v>466.1</v>
          </cell>
        </row>
        <row r="382">
          <cell r="AJ382">
            <v>466.1</v>
          </cell>
        </row>
        <row r="383">
          <cell r="AJ383">
            <v>466.1</v>
          </cell>
        </row>
        <row r="384">
          <cell r="AJ384">
            <v>466.1</v>
          </cell>
        </row>
        <row r="385">
          <cell r="AJ385">
            <v>466.1</v>
          </cell>
        </row>
        <row r="386">
          <cell r="AJ386">
            <v>466.1</v>
          </cell>
        </row>
        <row r="387">
          <cell r="AJ387">
            <v>466.1</v>
          </cell>
        </row>
        <row r="388">
          <cell r="AJ388">
            <v>466.1</v>
          </cell>
        </row>
        <row r="389">
          <cell r="AJ389">
            <v>466.1</v>
          </cell>
        </row>
        <row r="390">
          <cell r="AJ390">
            <v>466.1</v>
          </cell>
        </row>
        <row r="391">
          <cell r="AJ391">
            <v>466.1</v>
          </cell>
        </row>
        <row r="392">
          <cell r="AJ392">
            <v>466.1</v>
          </cell>
        </row>
        <row r="393">
          <cell r="AJ393">
            <v>466.1</v>
          </cell>
        </row>
        <row r="394">
          <cell r="AJ394">
            <v>466.1</v>
          </cell>
        </row>
        <row r="395">
          <cell r="AJ395">
            <v>466.1</v>
          </cell>
        </row>
        <row r="396">
          <cell r="AJ396">
            <v>466.1</v>
          </cell>
        </row>
        <row r="397">
          <cell r="AJ397">
            <v>466.1</v>
          </cell>
        </row>
        <row r="398">
          <cell r="AJ398">
            <v>466.1</v>
          </cell>
        </row>
        <row r="399">
          <cell r="AJ399">
            <v>466.1</v>
          </cell>
        </row>
        <row r="400">
          <cell r="AJ400">
            <v>466.1</v>
          </cell>
        </row>
        <row r="401">
          <cell r="AJ401">
            <v>466.1</v>
          </cell>
        </row>
        <row r="402">
          <cell r="AJ402">
            <v>466.1</v>
          </cell>
        </row>
        <row r="403">
          <cell r="AJ403">
            <v>466.1</v>
          </cell>
        </row>
        <row r="404">
          <cell r="AJ404">
            <v>466.1</v>
          </cell>
        </row>
        <row r="405">
          <cell r="AJ405">
            <v>466.1</v>
          </cell>
        </row>
        <row r="406">
          <cell r="AJ406">
            <v>466.1</v>
          </cell>
        </row>
        <row r="407">
          <cell r="AJ407">
            <v>466.1</v>
          </cell>
        </row>
        <row r="408">
          <cell r="AJ408">
            <v>466.1</v>
          </cell>
        </row>
        <row r="409">
          <cell r="AJ409">
            <v>466.1</v>
          </cell>
        </row>
        <row r="410">
          <cell r="AJ410">
            <v>466.1</v>
          </cell>
        </row>
        <row r="411">
          <cell r="AJ411">
            <v>466.1</v>
          </cell>
        </row>
        <row r="412">
          <cell r="AJ412">
            <v>466.1</v>
          </cell>
        </row>
        <row r="413">
          <cell r="AJ413">
            <v>466.1</v>
          </cell>
        </row>
        <row r="414">
          <cell r="AJ414">
            <v>466.1</v>
          </cell>
        </row>
        <row r="415">
          <cell r="AJ415">
            <v>466.1</v>
          </cell>
        </row>
        <row r="416">
          <cell r="AJ416">
            <v>466.1</v>
          </cell>
        </row>
        <row r="417">
          <cell r="AJ417">
            <v>466.1</v>
          </cell>
        </row>
        <row r="418">
          <cell r="AJ418">
            <v>466.1</v>
          </cell>
        </row>
        <row r="419">
          <cell r="AJ419">
            <v>466.1</v>
          </cell>
        </row>
        <row r="420">
          <cell r="AJ420">
            <v>466.1</v>
          </cell>
        </row>
        <row r="421">
          <cell r="AJ421">
            <v>466.1</v>
          </cell>
        </row>
        <row r="422">
          <cell r="AJ422">
            <v>466.1</v>
          </cell>
        </row>
        <row r="423">
          <cell r="AJ423">
            <v>466.1</v>
          </cell>
        </row>
        <row r="424">
          <cell r="AJ424">
            <v>466.1</v>
          </cell>
        </row>
        <row r="425">
          <cell r="AJ425">
            <v>466.1</v>
          </cell>
        </row>
        <row r="426">
          <cell r="AJ426">
            <v>466.1</v>
          </cell>
        </row>
        <row r="427">
          <cell r="AJ427">
            <v>466.1</v>
          </cell>
        </row>
        <row r="428">
          <cell r="AJ428">
            <v>466.1</v>
          </cell>
        </row>
        <row r="429">
          <cell r="AJ429">
            <v>466.1</v>
          </cell>
        </row>
        <row r="430">
          <cell r="AJ430">
            <v>466.1</v>
          </cell>
        </row>
        <row r="431">
          <cell r="AJ431">
            <v>466.1</v>
          </cell>
        </row>
        <row r="432">
          <cell r="AJ432">
            <v>466.1</v>
          </cell>
        </row>
        <row r="433">
          <cell r="AJ433">
            <v>466.1</v>
          </cell>
        </row>
        <row r="434">
          <cell r="AJ434">
            <v>466.1</v>
          </cell>
        </row>
        <row r="435">
          <cell r="AJ435">
            <v>466.1</v>
          </cell>
        </row>
        <row r="436">
          <cell r="AJ436">
            <v>466.1</v>
          </cell>
        </row>
        <row r="437">
          <cell r="AJ437">
            <v>466.1</v>
          </cell>
        </row>
        <row r="438">
          <cell r="AJ438">
            <v>466.1</v>
          </cell>
        </row>
        <row r="439">
          <cell r="AJ439">
            <v>466.1</v>
          </cell>
        </row>
        <row r="440">
          <cell r="AJ440">
            <v>466.1</v>
          </cell>
        </row>
        <row r="441">
          <cell r="AJ441">
            <v>466.1</v>
          </cell>
        </row>
        <row r="442">
          <cell r="AJ442">
            <v>466.1</v>
          </cell>
        </row>
        <row r="443">
          <cell r="AJ443">
            <v>466.1</v>
          </cell>
        </row>
        <row r="444">
          <cell r="AJ444">
            <v>466.1</v>
          </cell>
        </row>
        <row r="445">
          <cell r="AJ445">
            <v>466.1</v>
          </cell>
        </row>
        <row r="446">
          <cell r="AJ446">
            <v>466.1</v>
          </cell>
        </row>
        <row r="447">
          <cell r="AJ447">
            <v>466.1</v>
          </cell>
        </row>
        <row r="448">
          <cell r="AJ448">
            <v>466.1</v>
          </cell>
        </row>
        <row r="449">
          <cell r="AJ449">
            <v>466.1</v>
          </cell>
        </row>
        <row r="450">
          <cell r="AJ450">
            <v>466.1</v>
          </cell>
        </row>
        <row r="451">
          <cell r="AJ451">
            <v>466.1</v>
          </cell>
        </row>
        <row r="452">
          <cell r="AJ452">
            <v>466.1</v>
          </cell>
        </row>
        <row r="453">
          <cell r="AJ453">
            <v>466.1</v>
          </cell>
        </row>
        <row r="454">
          <cell r="AJ454">
            <v>466.1</v>
          </cell>
        </row>
        <row r="455">
          <cell r="AJ455">
            <v>466.1</v>
          </cell>
        </row>
        <row r="456">
          <cell r="AJ456">
            <v>466.1</v>
          </cell>
        </row>
        <row r="457">
          <cell r="AJ457">
            <v>466.1</v>
          </cell>
        </row>
        <row r="458">
          <cell r="AJ458">
            <v>466.1</v>
          </cell>
        </row>
        <row r="459">
          <cell r="AJ459">
            <v>466.1</v>
          </cell>
        </row>
        <row r="460">
          <cell r="AJ460">
            <v>466.1</v>
          </cell>
        </row>
        <row r="461">
          <cell r="AJ461">
            <v>466.1</v>
          </cell>
        </row>
        <row r="462">
          <cell r="AJ462">
            <v>466.1</v>
          </cell>
        </row>
        <row r="463">
          <cell r="AJ463">
            <v>466.1</v>
          </cell>
        </row>
        <row r="464">
          <cell r="AJ464">
            <v>466.1</v>
          </cell>
        </row>
        <row r="465">
          <cell r="AJ465">
            <v>466.1</v>
          </cell>
        </row>
        <row r="466">
          <cell r="AJ466">
            <v>466.1</v>
          </cell>
        </row>
        <row r="467">
          <cell r="AJ467">
            <v>466.1</v>
          </cell>
        </row>
        <row r="468">
          <cell r="AJ468">
            <v>466.1</v>
          </cell>
        </row>
        <row r="469">
          <cell r="AJ469">
            <v>466.1</v>
          </cell>
        </row>
        <row r="470">
          <cell r="AJ470">
            <v>466.1</v>
          </cell>
        </row>
        <row r="471">
          <cell r="AJ471">
            <v>466.1</v>
          </cell>
        </row>
        <row r="472">
          <cell r="AJ472">
            <v>466.1</v>
          </cell>
        </row>
        <row r="473">
          <cell r="AJ473">
            <v>466.1</v>
          </cell>
        </row>
        <row r="474">
          <cell r="AJ474">
            <v>466.1</v>
          </cell>
        </row>
        <row r="475">
          <cell r="AJ475">
            <v>466.1</v>
          </cell>
        </row>
        <row r="476">
          <cell r="AJ476">
            <v>466.1</v>
          </cell>
        </row>
        <row r="477">
          <cell r="AJ477">
            <v>466.1</v>
          </cell>
        </row>
        <row r="478">
          <cell r="AJ478">
            <v>466.1</v>
          </cell>
        </row>
        <row r="479">
          <cell r="AJ479">
            <v>466.1</v>
          </cell>
        </row>
        <row r="480">
          <cell r="AJ480">
            <v>466.1</v>
          </cell>
        </row>
        <row r="481">
          <cell r="AJ481">
            <v>466.1</v>
          </cell>
        </row>
        <row r="482">
          <cell r="AJ482">
            <v>466.1</v>
          </cell>
        </row>
        <row r="483">
          <cell r="AJ483">
            <v>466.1</v>
          </cell>
        </row>
        <row r="484">
          <cell r="AJ484">
            <v>466.1</v>
          </cell>
        </row>
        <row r="485">
          <cell r="AJ485">
            <v>466.1</v>
          </cell>
        </row>
        <row r="486">
          <cell r="AJ486">
            <v>466.1</v>
          </cell>
        </row>
        <row r="487">
          <cell r="AJ487">
            <v>466.1</v>
          </cell>
        </row>
        <row r="488">
          <cell r="AJ488">
            <v>466.1</v>
          </cell>
        </row>
        <row r="489">
          <cell r="AJ489">
            <v>466.1</v>
          </cell>
        </row>
        <row r="490">
          <cell r="AJ490">
            <v>466.1</v>
          </cell>
        </row>
        <row r="491">
          <cell r="AJ491">
            <v>466.1</v>
          </cell>
        </row>
        <row r="492">
          <cell r="AJ492">
            <v>466.1</v>
          </cell>
        </row>
        <row r="493">
          <cell r="AJ493">
            <v>466.1</v>
          </cell>
        </row>
        <row r="494">
          <cell r="AJ494">
            <v>466.1</v>
          </cell>
        </row>
        <row r="495">
          <cell r="AJ495">
            <v>466.1</v>
          </cell>
        </row>
        <row r="496">
          <cell r="AJ496">
            <v>466.1</v>
          </cell>
        </row>
        <row r="497">
          <cell r="AJ497">
            <v>466.1</v>
          </cell>
        </row>
        <row r="498">
          <cell r="AJ498">
            <v>466.1</v>
          </cell>
        </row>
        <row r="499">
          <cell r="AJ499">
            <v>466.1</v>
          </cell>
        </row>
        <row r="500">
          <cell r="AJ500">
            <v>466.1</v>
          </cell>
        </row>
        <row r="501">
          <cell r="AJ501">
            <v>466.1</v>
          </cell>
        </row>
        <row r="502">
          <cell r="AJ502">
            <v>466.1</v>
          </cell>
        </row>
        <row r="503">
          <cell r="AJ503">
            <v>466.1</v>
          </cell>
        </row>
        <row r="504">
          <cell r="AJ504">
            <v>466.1</v>
          </cell>
        </row>
        <row r="505">
          <cell r="AJ505">
            <v>466.1</v>
          </cell>
        </row>
        <row r="506">
          <cell r="AJ506">
            <v>466.1</v>
          </cell>
        </row>
        <row r="507">
          <cell r="AJ507">
            <v>466.1</v>
          </cell>
        </row>
        <row r="508">
          <cell r="AJ508">
            <v>466.1</v>
          </cell>
        </row>
        <row r="509">
          <cell r="AJ509">
            <v>466.1</v>
          </cell>
        </row>
        <row r="510">
          <cell r="AJ510">
            <v>466.1</v>
          </cell>
        </row>
        <row r="511">
          <cell r="AJ511">
            <v>466.1</v>
          </cell>
        </row>
        <row r="512">
          <cell r="AJ512">
            <v>466.1</v>
          </cell>
        </row>
        <row r="513">
          <cell r="AJ513">
            <v>466.1</v>
          </cell>
        </row>
        <row r="514">
          <cell r="AJ514">
            <v>466.1</v>
          </cell>
        </row>
        <row r="515">
          <cell r="AJ515">
            <v>466.1</v>
          </cell>
        </row>
        <row r="516">
          <cell r="AJ516">
            <v>466.1</v>
          </cell>
        </row>
        <row r="517">
          <cell r="AJ517">
            <v>466.1</v>
          </cell>
        </row>
        <row r="518">
          <cell r="AJ518">
            <v>466.1</v>
          </cell>
        </row>
        <row r="519">
          <cell r="AJ519">
            <v>466.1</v>
          </cell>
        </row>
        <row r="520">
          <cell r="AJ520">
            <v>466.1</v>
          </cell>
        </row>
        <row r="521">
          <cell r="AJ521">
            <v>466.1</v>
          </cell>
        </row>
        <row r="522">
          <cell r="AJ522">
            <v>466.1</v>
          </cell>
        </row>
        <row r="523">
          <cell r="AJ523">
            <v>466.1</v>
          </cell>
        </row>
        <row r="524">
          <cell r="AJ524">
            <v>466.1</v>
          </cell>
        </row>
        <row r="525">
          <cell r="AJ525">
            <v>466.1</v>
          </cell>
        </row>
        <row r="526">
          <cell r="AJ526">
            <v>466.1</v>
          </cell>
        </row>
        <row r="527">
          <cell r="AJ527">
            <v>466.1</v>
          </cell>
        </row>
        <row r="528">
          <cell r="AJ528">
            <v>466.1</v>
          </cell>
        </row>
        <row r="529">
          <cell r="AJ529">
            <v>466.1</v>
          </cell>
        </row>
        <row r="530">
          <cell r="AJ530">
            <v>466.1</v>
          </cell>
        </row>
        <row r="531">
          <cell r="AJ531">
            <v>466.1</v>
          </cell>
        </row>
        <row r="532">
          <cell r="AJ532">
            <v>466.1</v>
          </cell>
        </row>
        <row r="533">
          <cell r="AJ533">
            <v>466.1</v>
          </cell>
        </row>
        <row r="534">
          <cell r="AJ534">
            <v>466.1</v>
          </cell>
        </row>
        <row r="535">
          <cell r="AJ535">
            <v>466.1</v>
          </cell>
        </row>
        <row r="536">
          <cell r="AJ536">
            <v>466.1</v>
          </cell>
        </row>
        <row r="537">
          <cell r="AJ537">
            <v>466.1</v>
          </cell>
        </row>
        <row r="538">
          <cell r="AJ538">
            <v>466.1</v>
          </cell>
        </row>
        <row r="539">
          <cell r="AJ539">
            <v>466.1</v>
          </cell>
        </row>
        <row r="540">
          <cell r="AJ540">
            <v>466.1</v>
          </cell>
        </row>
        <row r="541">
          <cell r="AJ541">
            <v>466.1</v>
          </cell>
        </row>
        <row r="542">
          <cell r="AJ542">
            <v>466.1</v>
          </cell>
        </row>
        <row r="543">
          <cell r="AJ543">
            <v>466.1</v>
          </cell>
        </row>
        <row r="544">
          <cell r="AJ544">
            <v>466.1</v>
          </cell>
        </row>
        <row r="545">
          <cell r="AJ545">
            <v>466.1</v>
          </cell>
        </row>
        <row r="546">
          <cell r="AJ546">
            <v>466.1</v>
          </cell>
        </row>
        <row r="547">
          <cell r="AJ547">
            <v>466.1</v>
          </cell>
        </row>
        <row r="548">
          <cell r="AJ548">
            <v>466.1</v>
          </cell>
        </row>
        <row r="549">
          <cell r="AJ549">
            <v>466.1</v>
          </cell>
        </row>
        <row r="550">
          <cell r="AJ550">
            <v>466.1</v>
          </cell>
        </row>
        <row r="551">
          <cell r="AJ551">
            <v>466.1</v>
          </cell>
        </row>
        <row r="552">
          <cell r="AJ552">
            <v>466.1</v>
          </cell>
        </row>
        <row r="553">
          <cell r="AJ553">
            <v>466.1</v>
          </cell>
        </row>
        <row r="554">
          <cell r="AJ554">
            <v>466.1</v>
          </cell>
        </row>
        <row r="555">
          <cell r="AJ555">
            <v>466.1</v>
          </cell>
        </row>
        <row r="556">
          <cell r="AJ556">
            <v>466.1</v>
          </cell>
        </row>
        <row r="557">
          <cell r="AJ557">
            <v>466.1</v>
          </cell>
        </row>
        <row r="558">
          <cell r="AJ558">
            <v>466.1</v>
          </cell>
        </row>
        <row r="559">
          <cell r="AJ559">
            <v>466.1</v>
          </cell>
        </row>
        <row r="560">
          <cell r="AJ560">
            <v>466.1</v>
          </cell>
        </row>
        <row r="561">
          <cell r="AJ561">
            <v>466.1</v>
          </cell>
        </row>
        <row r="562">
          <cell r="AJ562">
            <v>466.1</v>
          </cell>
        </row>
        <row r="563">
          <cell r="AJ563">
            <v>466.1</v>
          </cell>
        </row>
        <row r="564">
          <cell r="AJ564">
            <v>466.1</v>
          </cell>
        </row>
        <row r="565">
          <cell r="AJ565">
            <v>466.1</v>
          </cell>
        </row>
        <row r="566">
          <cell r="AJ566">
            <v>466.1</v>
          </cell>
        </row>
        <row r="567">
          <cell r="AJ567">
            <v>466.1</v>
          </cell>
        </row>
        <row r="568">
          <cell r="AJ568">
            <v>466.1</v>
          </cell>
        </row>
        <row r="569">
          <cell r="AJ569">
            <v>466.1</v>
          </cell>
        </row>
        <row r="570">
          <cell r="AJ570">
            <v>466.1</v>
          </cell>
        </row>
        <row r="571">
          <cell r="AJ571">
            <v>466.1</v>
          </cell>
        </row>
        <row r="572">
          <cell r="AJ572">
            <v>466.1</v>
          </cell>
        </row>
        <row r="573">
          <cell r="AJ573">
            <v>466.1</v>
          </cell>
        </row>
        <row r="574">
          <cell r="AJ574">
            <v>466.1</v>
          </cell>
        </row>
        <row r="575">
          <cell r="AJ575">
            <v>466.1</v>
          </cell>
        </row>
        <row r="576">
          <cell r="AJ576">
            <v>466.1</v>
          </cell>
        </row>
        <row r="577">
          <cell r="AJ577">
            <v>466.1</v>
          </cell>
        </row>
        <row r="578">
          <cell r="AJ578">
            <v>466.1</v>
          </cell>
        </row>
        <row r="579">
          <cell r="AJ579">
            <v>466.1</v>
          </cell>
        </row>
        <row r="580">
          <cell r="AJ580">
            <v>466.1</v>
          </cell>
        </row>
        <row r="581">
          <cell r="AJ581">
            <v>466.1</v>
          </cell>
        </row>
        <row r="582">
          <cell r="AJ582">
            <v>466.1</v>
          </cell>
        </row>
        <row r="583">
          <cell r="AJ583">
            <v>466.1</v>
          </cell>
        </row>
        <row r="584">
          <cell r="AJ584">
            <v>466.1</v>
          </cell>
        </row>
        <row r="585">
          <cell r="AJ585">
            <v>466.1</v>
          </cell>
        </row>
        <row r="586">
          <cell r="AJ586">
            <v>466.1</v>
          </cell>
        </row>
        <row r="587">
          <cell r="AJ587">
            <v>466.1</v>
          </cell>
        </row>
        <row r="588">
          <cell r="AJ588">
            <v>466.1</v>
          </cell>
        </row>
        <row r="589">
          <cell r="AJ589">
            <v>466.1</v>
          </cell>
        </row>
        <row r="590">
          <cell r="AJ590">
            <v>466.1</v>
          </cell>
        </row>
        <row r="591">
          <cell r="AJ591">
            <v>466.1</v>
          </cell>
        </row>
        <row r="592">
          <cell r="AJ592">
            <v>466.1</v>
          </cell>
        </row>
        <row r="593">
          <cell r="AJ593">
            <v>466.1</v>
          </cell>
        </row>
        <row r="594">
          <cell r="AJ594">
            <v>466.1</v>
          </cell>
        </row>
        <row r="595">
          <cell r="AJ595">
            <v>466.1</v>
          </cell>
        </row>
        <row r="596">
          <cell r="AJ596">
            <v>466.1</v>
          </cell>
        </row>
        <row r="597">
          <cell r="AJ597">
            <v>466.1</v>
          </cell>
        </row>
        <row r="598">
          <cell r="AJ598">
            <v>466.1</v>
          </cell>
        </row>
        <row r="599">
          <cell r="AJ599">
            <v>466.1</v>
          </cell>
        </row>
        <row r="600">
          <cell r="AJ600">
            <v>466.1</v>
          </cell>
        </row>
        <row r="601">
          <cell r="AJ601">
            <v>466.1</v>
          </cell>
        </row>
        <row r="602">
          <cell r="AJ602">
            <v>466.1</v>
          </cell>
        </row>
        <row r="603">
          <cell r="AJ603">
            <v>466.1</v>
          </cell>
        </row>
        <row r="604">
          <cell r="AJ604">
            <v>466.1</v>
          </cell>
        </row>
        <row r="605">
          <cell r="AJ605">
            <v>466.1</v>
          </cell>
        </row>
        <row r="606">
          <cell r="AJ606">
            <v>466.1</v>
          </cell>
        </row>
        <row r="607">
          <cell r="AJ607">
            <v>466.1</v>
          </cell>
        </row>
        <row r="608">
          <cell r="AJ608">
            <v>466.1</v>
          </cell>
        </row>
        <row r="609">
          <cell r="AJ609">
            <v>466.1</v>
          </cell>
        </row>
        <row r="610">
          <cell r="AJ610">
            <v>466.1</v>
          </cell>
        </row>
        <row r="611">
          <cell r="AJ611">
            <v>466.1</v>
          </cell>
        </row>
        <row r="612">
          <cell r="AJ612">
            <v>466.1</v>
          </cell>
        </row>
        <row r="613">
          <cell r="AJ613">
            <v>466.1</v>
          </cell>
        </row>
        <row r="614">
          <cell r="AJ614">
            <v>466.1</v>
          </cell>
        </row>
        <row r="615">
          <cell r="AJ615">
            <v>466.1</v>
          </cell>
        </row>
        <row r="616">
          <cell r="AJ616">
            <v>466.1</v>
          </cell>
        </row>
        <row r="617">
          <cell r="AJ617">
            <v>466.1</v>
          </cell>
        </row>
        <row r="618">
          <cell r="AJ618">
            <v>466.1</v>
          </cell>
        </row>
        <row r="619">
          <cell r="AJ619">
            <v>466.1</v>
          </cell>
        </row>
        <row r="620">
          <cell r="AJ620">
            <v>466.1</v>
          </cell>
        </row>
        <row r="621">
          <cell r="AJ621">
            <v>466.1</v>
          </cell>
        </row>
        <row r="622">
          <cell r="AJ622">
            <v>466.1</v>
          </cell>
        </row>
        <row r="623">
          <cell r="AJ623">
            <v>466.1</v>
          </cell>
        </row>
        <row r="624">
          <cell r="AJ624">
            <v>466.1</v>
          </cell>
        </row>
        <row r="625">
          <cell r="AJ625">
            <v>466.1</v>
          </cell>
        </row>
        <row r="626">
          <cell r="AJ626">
            <v>466.1</v>
          </cell>
        </row>
        <row r="627">
          <cell r="AJ627">
            <v>466.1</v>
          </cell>
        </row>
        <row r="628">
          <cell r="AJ628">
            <v>466.1</v>
          </cell>
        </row>
        <row r="629">
          <cell r="AJ629">
            <v>466.1</v>
          </cell>
        </row>
        <row r="630">
          <cell r="AJ630">
            <v>466.1</v>
          </cell>
        </row>
        <row r="631">
          <cell r="AJ631">
            <v>466.1</v>
          </cell>
        </row>
        <row r="632">
          <cell r="AJ632">
            <v>466.1</v>
          </cell>
        </row>
        <row r="633">
          <cell r="AJ633">
            <v>466.1</v>
          </cell>
        </row>
        <row r="634">
          <cell r="AJ634">
            <v>466.1</v>
          </cell>
        </row>
        <row r="635">
          <cell r="AJ635">
            <v>466.1</v>
          </cell>
        </row>
        <row r="636">
          <cell r="AJ636">
            <v>466.1</v>
          </cell>
        </row>
        <row r="637">
          <cell r="AJ637">
            <v>466.1</v>
          </cell>
        </row>
        <row r="638">
          <cell r="AJ638">
            <v>466.1</v>
          </cell>
        </row>
        <row r="639">
          <cell r="AJ639">
            <v>466.1</v>
          </cell>
        </row>
        <row r="640">
          <cell r="AJ640">
            <v>466.1</v>
          </cell>
        </row>
        <row r="641">
          <cell r="AJ641">
            <v>466.1</v>
          </cell>
        </row>
        <row r="642">
          <cell r="AJ642">
            <v>466.1</v>
          </cell>
        </row>
        <row r="643">
          <cell r="AJ643">
            <v>466.1</v>
          </cell>
        </row>
        <row r="644">
          <cell r="AJ644">
            <v>466.1</v>
          </cell>
        </row>
        <row r="645">
          <cell r="AJ645">
            <v>466.1</v>
          </cell>
        </row>
        <row r="646">
          <cell r="AJ646">
            <v>466.1</v>
          </cell>
        </row>
        <row r="647">
          <cell r="AJ647">
            <v>466.1</v>
          </cell>
        </row>
        <row r="648">
          <cell r="AJ648">
            <v>466.1</v>
          </cell>
        </row>
        <row r="649">
          <cell r="AJ649">
            <v>466.1</v>
          </cell>
        </row>
        <row r="650">
          <cell r="AJ650">
            <v>466.1</v>
          </cell>
        </row>
        <row r="651">
          <cell r="AJ651">
            <v>466.1</v>
          </cell>
        </row>
        <row r="652">
          <cell r="AJ652">
            <v>466.1</v>
          </cell>
        </row>
        <row r="653">
          <cell r="AJ653">
            <v>466.1</v>
          </cell>
        </row>
        <row r="654">
          <cell r="AJ654">
            <v>466.1</v>
          </cell>
        </row>
        <row r="655">
          <cell r="AJ655">
            <v>466.1</v>
          </cell>
        </row>
        <row r="656">
          <cell r="AJ656">
            <v>466.1</v>
          </cell>
        </row>
        <row r="657">
          <cell r="AJ657">
            <v>466.1</v>
          </cell>
        </row>
        <row r="658">
          <cell r="AJ658">
            <v>466.1</v>
          </cell>
        </row>
        <row r="659">
          <cell r="AJ659">
            <v>466.1</v>
          </cell>
        </row>
        <row r="660">
          <cell r="AJ660">
            <v>466.1</v>
          </cell>
        </row>
        <row r="661">
          <cell r="AJ661">
            <v>466.1</v>
          </cell>
        </row>
        <row r="662">
          <cell r="AJ662">
            <v>466.1</v>
          </cell>
        </row>
        <row r="663">
          <cell r="AJ663">
            <v>466.1</v>
          </cell>
        </row>
        <row r="664">
          <cell r="AJ664">
            <v>466.1</v>
          </cell>
        </row>
        <row r="665">
          <cell r="AJ665">
            <v>466.1</v>
          </cell>
        </row>
        <row r="666">
          <cell r="AJ666">
            <v>466.1</v>
          </cell>
        </row>
        <row r="667">
          <cell r="AJ667">
            <v>466.1</v>
          </cell>
        </row>
        <row r="668">
          <cell r="AJ668">
            <v>466.1</v>
          </cell>
        </row>
        <row r="669">
          <cell r="AJ669">
            <v>466.1</v>
          </cell>
        </row>
        <row r="670">
          <cell r="AJ670">
            <v>466.1</v>
          </cell>
        </row>
        <row r="671">
          <cell r="AJ671">
            <v>466.1</v>
          </cell>
        </row>
        <row r="672">
          <cell r="AJ672">
            <v>466.1</v>
          </cell>
        </row>
        <row r="673">
          <cell r="AJ673">
            <v>466.1</v>
          </cell>
        </row>
        <row r="674">
          <cell r="AJ674">
            <v>466.1</v>
          </cell>
        </row>
        <row r="675">
          <cell r="AJ675">
            <v>466.1</v>
          </cell>
        </row>
        <row r="676">
          <cell r="AJ676">
            <v>466.1</v>
          </cell>
        </row>
        <row r="677">
          <cell r="AJ677">
            <v>466.1</v>
          </cell>
        </row>
        <row r="678">
          <cell r="AJ678">
            <v>466.1</v>
          </cell>
        </row>
        <row r="679">
          <cell r="AJ679">
            <v>466.1</v>
          </cell>
        </row>
        <row r="680">
          <cell r="AJ680">
            <v>466.1</v>
          </cell>
        </row>
        <row r="681">
          <cell r="AJ681">
            <v>466.1</v>
          </cell>
        </row>
        <row r="682">
          <cell r="AJ682">
            <v>466.1</v>
          </cell>
        </row>
        <row r="683">
          <cell r="AJ683">
            <v>466.1</v>
          </cell>
        </row>
        <row r="684">
          <cell r="AJ684">
            <v>466.1</v>
          </cell>
        </row>
        <row r="685">
          <cell r="AJ685">
            <v>466.1</v>
          </cell>
        </row>
        <row r="686">
          <cell r="AJ686">
            <v>466.1</v>
          </cell>
        </row>
        <row r="687">
          <cell r="AJ687">
            <v>466.1</v>
          </cell>
        </row>
        <row r="688">
          <cell r="AJ688">
            <v>466.1</v>
          </cell>
        </row>
        <row r="689">
          <cell r="AJ689">
            <v>466.1</v>
          </cell>
        </row>
        <row r="690">
          <cell r="AJ690">
            <v>466.1</v>
          </cell>
        </row>
        <row r="691">
          <cell r="AJ691">
            <v>466.1</v>
          </cell>
        </row>
        <row r="692">
          <cell r="AJ692">
            <v>466.1</v>
          </cell>
        </row>
        <row r="693">
          <cell r="AJ693">
            <v>466.1</v>
          </cell>
        </row>
        <row r="694">
          <cell r="AJ694">
            <v>466.1</v>
          </cell>
        </row>
        <row r="695">
          <cell r="AJ695">
            <v>466.1</v>
          </cell>
        </row>
        <row r="696">
          <cell r="AJ696">
            <v>466.1</v>
          </cell>
        </row>
        <row r="697">
          <cell r="AJ697">
            <v>466.1</v>
          </cell>
        </row>
        <row r="698">
          <cell r="AJ698">
            <v>466.1</v>
          </cell>
        </row>
        <row r="699">
          <cell r="AJ699">
            <v>466.1</v>
          </cell>
        </row>
        <row r="700">
          <cell r="AJ700">
            <v>466.1</v>
          </cell>
        </row>
        <row r="701">
          <cell r="AJ701">
            <v>466.1</v>
          </cell>
        </row>
        <row r="702">
          <cell r="AJ702">
            <v>466.1</v>
          </cell>
        </row>
        <row r="703">
          <cell r="AJ703">
            <v>466.1</v>
          </cell>
        </row>
        <row r="704">
          <cell r="AJ704">
            <v>466.1</v>
          </cell>
        </row>
        <row r="705">
          <cell r="AJ705">
            <v>466.1</v>
          </cell>
        </row>
        <row r="706">
          <cell r="AJ706">
            <v>466.1</v>
          </cell>
        </row>
        <row r="707">
          <cell r="AJ707">
            <v>466.1</v>
          </cell>
        </row>
        <row r="708">
          <cell r="AJ708">
            <v>466.1</v>
          </cell>
        </row>
        <row r="709">
          <cell r="AJ709">
            <v>466.1</v>
          </cell>
        </row>
        <row r="710">
          <cell r="AJ710">
            <v>466.1</v>
          </cell>
        </row>
        <row r="711">
          <cell r="AJ711">
            <v>466.1</v>
          </cell>
        </row>
        <row r="712">
          <cell r="AJ712">
            <v>466.1</v>
          </cell>
        </row>
        <row r="713">
          <cell r="AJ713">
            <v>466.1</v>
          </cell>
        </row>
        <row r="714">
          <cell r="AJ714">
            <v>466.1</v>
          </cell>
        </row>
        <row r="715">
          <cell r="AJ715">
            <v>466.1</v>
          </cell>
        </row>
        <row r="716">
          <cell r="AJ716">
            <v>466.1</v>
          </cell>
        </row>
        <row r="717">
          <cell r="AJ717">
            <v>466.1</v>
          </cell>
        </row>
        <row r="718">
          <cell r="AJ718">
            <v>466.1</v>
          </cell>
        </row>
        <row r="719">
          <cell r="AJ719">
            <v>466.1</v>
          </cell>
        </row>
        <row r="720">
          <cell r="AJ720">
            <v>466.1</v>
          </cell>
        </row>
        <row r="721">
          <cell r="AJ721">
            <v>466.1</v>
          </cell>
        </row>
        <row r="722">
          <cell r="AJ722">
            <v>466.1</v>
          </cell>
        </row>
        <row r="723">
          <cell r="AJ723">
            <v>466.1</v>
          </cell>
        </row>
        <row r="724">
          <cell r="AJ724">
            <v>466.1</v>
          </cell>
        </row>
        <row r="725">
          <cell r="AJ725">
            <v>466.1</v>
          </cell>
        </row>
        <row r="726">
          <cell r="AJ726">
            <v>466.1</v>
          </cell>
        </row>
        <row r="727">
          <cell r="AJ727">
            <v>466.1</v>
          </cell>
        </row>
        <row r="728">
          <cell r="AJ728">
            <v>466.1</v>
          </cell>
        </row>
        <row r="729">
          <cell r="AJ729">
            <v>466.1</v>
          </cell>
        </row>
        <row r="730">
          <cell r="AJ730">
            <v>466.1</v>
          </cell>
        </row>
        <row r="731">
          <cell r="AJ731">
            <v>466.1</v>
          </cell>
        </row>
        <row r="732">
          <cell r="AJ732">
            <v>466.1</v>
          </cell>
        </row>
        <row r="733">
          <cell r="AJ733">
            <v>466.1</v>
          </cell>
        </row>
        <row r="734">
          <cell r="AJ734">
            <v>466.1</v>
          </cell>
        </row>
        <row r="735">
          <cell r="AJ735">
            <v>466.1</v>
          </cell>
        </row>
        <row r="736">
          <cell r="AJ736">
            <v>466.1</v>
          </cell>
        </row>
        <row r="737">
          <cell r="AJ737">
            <v>466.1</v>
          </cell>
        </row>
        <row r="738">
          <cell r="AJ738">
            <v>466.1</v>
          </cell>
        </row>
        <row r="739">
          <cell r="AJ739">
            <v>466.1</v>
          </cell>
        </row>
        <row r="740">
          <cell r="AJ740">
            <v>466.1</v>
          </cell>
        </row>
        <row r="741">
          <cell r="AJ741">
            <v>466.1</v>
          </cell>
        </row>
        <row r="742">
          <cell r="AJ742">
            <v>466.1</v>
          </cell>
        </row>
        <row r="743">
          <cell r="AJ743">
            <v>466.1</v>
          </cell>
        </row>
        <row r="744">
          <cell r="AJ744">
            <v>466.1</v>
          </cell>
        </row>
        <row r="745">
          <cell r="AJ745">
            <v>466.1</v>
          </cell>
        </row>
        <row r="746">
          <cell r="AJ746">
            <v>466.1</v>
          </cell>
        </row>
        <row r="747">
          <cell r="AJ747">
            <v>466.1</v>
          </cell>
        </row>
        <row r="748">
          <cell r="AJ748">
            <v>466.1</v>
          </cell>
        </row>
        <row r="749">
          <cell r="AJ749">
            <v>466.1</v>
          </cell>
        </row>
        <row r="750">
          <cell r="AJ750">
            <v>466.1</v>
          </cell>
        </row>
        <row r="751">
          <cell r="AJ751">
            <v>466.1</v>
          </cell>
        </row>
        <row r="752">
          <cell r="AJ752">
            <v>466.1</v>
          </cell>
        </row>
        <row r="753">
          <cell r="AJ753">
            <v>466.1</v>
          </cell>
        </row>
        <row r="754">
          <cell r="AJ754">
            <v>466.1</v>
          </cell>
        </row>
        <row r="755">
          <cell r="AJ755">
            <v>466.1</v>
          </cell>
        </row>
        <row r="756">
          <cell r="AJ756">
            <v>466.1</v>
          </cell>
        </row>
        <row r="757">
          <cell r="AJ757">
            <v>466.1</v>
          </cell>
        </row>
        <row r="758">
          <cell r="AJ758">
            <v>466.1</v>
          </cell>
        </row>
        <row r="759">
          <cell r="AJ759">
            <v>466.1</v>
          </cell>
        </row>
        <row r="760">
          <cell r="AJ760">
            <v>466.1</v>
          </cell>
        </row>
        <row r="761">
          <cell r="AJ761">
            <v>466.1</v>
          </cell>
        </row>
        <row r="762">
          <cell r="AJ762">
            <v>466.1</v>
          </cell>
        </row>
        <row r="763">
          <cell r="AJ763">
            <v>466.1</v>
          </cell>
        </row>
        <row r="764">
          <cell r="AJ764">
            <v>466.1</v>
          </cell>
        </row>
        <row r="765">
          <cell r="AJ765">
            <v>466.1</v>
          </cell>
        </row>
        <row r="766">
          <cell r="AJ766">
            <v>466.1</v>
          </cell>
        </row>
        <row r="767">
          <cell r="AJ767">
            <v>466.1</v>
          </cell>
        </row>
        <row r="768">
          <cell r="AJ768">
            <v>466.1</v>
          </cell>
        </row>
        <row r="769">
          <cell r="AJ769">
            <v>466.1</v>
          </cell>
        </row>
        <row r="770">
          <cell r="AJ770">
            <v>466.1</v>
          </cell>
        </row>
        <row r="771">
          <cell r="AJ771">
            <v>466.1</v>
          </cell>
        </row>
        <row r="772">
          <cell r="AJ772">
            <v>466.1</v>
          </cell>
        </row>
        <row r="773">
          <cell r="AJ773">
            <v>466.1</v>
          </cell>
        </row>
        <row r="774">
          <cell r="AJ774">
            <v>466.1</v>
          </cell>
        </row>
        <row r="775">
          <cell r="AJ775">
            <v>466.1</v>
          </cell>
        </row>
        <row r="776">
          <cell r="AJ776">
            <v>466.1</v>
          </cell>
        </row>
        <row r="777">
          <cell r="AJ777">
            <v>466.1</v>
          </cell>
        </row>
        <row r="778">
          <cell r="AJ778">
            <v>466.1</v>
          </cell>
        </row>
        <row r="779">
          <cell r="AJ779">
            <v>466.1</v>
          </cell>
        </row>
        <row r="780">
          <cell r="AJ780">
            <v>466.1</v>
          </cell>
        </row>
        <row r="781">
          <cell r="AJ781">
            <v>466.1</v>
          </cell>
        </row>
        <row r="782">
          <cell r="AJ782">
            <v>466.1</v>
          </cell>
        </row>
        <row r="783">
          <cell r="AJ783">
            <v>466.1</v>
          </cell>
        </row>
        <row r="784">
          <cell r="AJ784">
            <v>466.1</v>
          </cell>
        </row>
        <row r="785">
          <cell r="AJ785">
            <v>466.1</v>
          </cell>
        </row>
        <row r="786">
          <cell r="AJ786">
            <v>466.1</v>
          </cell>
        </row>
        <row r="787">
          <cell r="AJ787">
            <v>466.1</v>
          </cell>
        </row>
        <row r="788">
          <cell r="AJ788">
            <v>466.1</v>
          </cell>
        </row>
        <row r="789">
          <cell r="AJ789">
            <v>466.1</v>
          </cell>
        </row>
        <row r="790">
          <cell r="AJ790">
            <v>466.1</v>
          </cell>
        </row>
        <row r="791">
          <cell r="AJ791">
            <v>466.1</v>
          </cell>
        </row>
        <row r="792">
          <cell r="AJ792">
            <v>466.1</v>
          </cell>
        </row>
        <row r="793">
          <cell r="AJ793">
            <v>466.1</v>
          </cell>
        </row>
        <row r="794">
          <cell r="AJ794">
            <v>466.1</v>
          </cell>
        </row>
        <row r="795">
          <cell r="AJ795">
            <v>466.1</v>
          </cell>
        </row>
        <row r="796">
          <cell r="AJ796">
            <v>466.1</v>
          </cell>
        </row>
        <row r="797">
          <cell r="AJ797">
            <v>466.1</v>
          </cell>
        </row>
        <row r="798">
          <cell r="AJ798">
            <v>466.1</v>
          </cell>
        </row>
        <row r="799">
          <cell r="AJ799">
            <v>466.1</v>
          </cell>
        </row>
        <row r="800">
          <cell r="AJ800">
            <v>466.1</v>
          </cell>
        </row>
        <row r="801">
          <cell r="AJ801">
            <v>466.1</v>
          </cell>
        </row>
        <row r="802">
          <cell r="AJ802">
            <v>466.1</v>
          </cell>
        </row>
        <row r="803">
          <cell r="AJ803">
            <v>466.1</v>
          </cell>
        </row>
        <row r="804">
          <cell r="AJ804">
            <v>466.1</v>
          </cell>
        </row>
        <row r="805">
          <cell r="AJ805">
            <v>466.1</v>
          </cell>
        </row>
        <row r="806">
          <cell r="AJ806">
            <v>466.1</v>
          </cell>
        </row>
        <row r="807">
          <cell r="AJ807">
            <v>466.1</v>
          </cell>
        </row>
        <row r="808">
          <cell r="AJ808">
            <v>466.1</v>
          </cell>
        </row>
        <row r="809">
          <cell r="AJ809">
            <v>466.1</v>
          </cell>
        </row>
        <row r="810">
          <cell r="AJ810">
            <v>466.1</v>
          </cell>
        </row>
        <row r="811">
          <cell r="AJ811">
            <v>466.1</v>
          </cell>
        </row>
        <row r="812">
          <cell r="AJ812">
            <v>466.1</v>
          </cell>
        </row>
        <row r="813">
          <cell r="AJ813">
            <v>466.1</v>
          </cell>
        </row>
        <row r="814">
          <cell r="AJ814">
            <v>466.1</v>
          </cell>
        </row>
        <row r="815">
          <cell r="AJ815">
            <v>466.1</v>
          </cell>
        </row>
        <row r="816">
          <cell r="AJ816">
            <v>466.1</v>
          </cell>
        </row>
        <row r="817">
          <cell r="AJ817">
            <v>466.1</v>
          </cell>
        </row>
        <row r="818">
          <cell r="AJ818">
            <v>466.1</v>
          </cell>
        </row>
        <row r="819">
          <cell r="AJ819">
            <v>466.1</v>
          </cell>
        </row>
        <row r="820">
          <cell r="AJ820">
            <v>466.1</v>
          </cell>
        </row>
        <row r="821">
          <cell r="AJ821">
            <v>466.1</v>
          </cell>
        </row>
        <row r="822">
          <cell r="AJ822">
            <v>466.1</v>
          </cell>
        </row>
        <row r="823">
          <cell r="AJ823">
            <v>466.1</v>
          </cell>
        </row>
        <row r="824">
          <cell r="AJ824">
            <v>466.1</v>
          </cell>
        </row>
        <row r="825">
          <cell r="AJ825">
            <v>466.1</v>
          </cell>
        </row>
        <row r="826">
          <cell r="AJ826">
            <v>466.1</v>
          </cell>
        </row>
        <row r="827">
          <cell r="AJ827">
            <v>466.1</v>
          </cell>
        </row>
        <row r="828">
          <cell r="AJ828">
            <v>466.1</v>
          </cell>
        </row>
        <row r="829">
          <cell r="AJ829">
            <v>466.1</v>
          </cell>
        </row>
        <row r="830">
          <cell r="AJ830">
            <v>466.1</v>
          </cell>
        </row>
        <row r="831">
          <cell r="AJ831">
            <v>466.1</v>
          </cell>
        </row>
        <row r="832">
          <cell r="AJ832">
            <v>466.1</v>
          </cell>
        </row>
        <row r="833">
          <cell r="AJ833">
            <v>466.1</v>
          </cell>
        </row>
        <row r="834">
          <cell r="AJ834">
            <v>466.1</v>
          </cell>
        </row>
        <row r="835">
          <cell r="AJ835">
            <v>466.1</v>
          </cell>
        </row>
        <row r="836">
          <cell r="AJ836">
            <v>466.1</v>
          </cell>
        </row>
        <row r="837">
          <cell r="AJ837">
            <v>466.1</v>
          </cell>
        </row>
        <row r="838">
          <cell r="AJ838">
            <v>466.1</v>
          </cell>
        </row>
        <row r="839">
          <cell r="AJ839">
            <v>466.1</v>
          </cell>
        </row>
        <row r="840">
          <cell r="AJ840">
            <v>466.1</v>
          </cell>
        </row>
        <row r="841">
          <cell r="AJ841">
            <v>466.1</v>
          </cell>
        </row>
        <row r="842">
          <cell r="AJ842">
            <v>466.1</v>
          </cell>
        </row>
        <row r="843">
          <cell r="AJ843">
            <v>466.1</v>
          </cell>
        </row>
        <row r="844">
          <cell r="AJ844">
            <v>466.1</v>
          </cell>
        </row>
        <row r="845">
          <cell r="AJ845">
            <v>466.1</v>
          </cell>
        </row>
        <row r="846">
          <cell r="AJ846">
            <v>466.1</v>
          </cell>
        </row>
        <row r="847">
          <cell r="AJ847">
            <v>466.1</v>
          </cell>
        </row>
        <row r="848">
          <cell r="AJ848">
            <v>466.1</v>
          </cell>
        </row>
        <row r="849">
          <cell r="AJ849">
            <v>466.1</v>
          </cell>
        </row>
        <row r="850">
          <cell r="AJ850">
            <v>466.1</v>
          </cell>
        </row>
        <row r="851">
          <cell r="AJ851">
            <v>466.1</v>
          </cell>
        </row>
        <row r="852">
          <cell r="AJ852">
            <v>466.1</v>
          </cell>
        </row>
        <row r="853">
          <cell r="AJ853">
            <v>466.1</v>
          </cell>
        </row>
        <row r="854">
          <cell r="AJ854">
            <v>466.1</v>
          </cell>
        </row>
        <row r="855">
          <cell r="AJ855">
            <v>466.1</v>
          </cell>
        </row>
        <row r="856">
          <cell r="AJ856">
            <v>466.1</v>
          </cell>
        </row>
        <row r="857">
          <cell r="AJ857">
            <v>466.1</v>
          </cell>
        </row>
        <row r="858">
          <cell r="AJ858">
            <v>466.1</v>
          </cell>
        </row>
        <row r="859">
          <cell r="AJ859">
            <v>466.1</v>
          </cell>
        </row>
        <row r="860">
          <cell r="AJ860">
            <v>466.1</v>
          </cell>
        </row>
        <row r="861">
          <cell r="AJ861">
            <v>466.1</v>
          </cell>
        </row>
        <row r="862">
          <cell r="AJ862">
            <v>466.1</v>
          </cell>
        </row>
        <row r="863">
          <cell r="AJ863">
            <v>466.1</v>
          </cell>
        </row>
        <row r="864">
          <cell r="AJ864">
            <v>466.1</v>
          </cell>
        </row>
        <row r="865">
          <cell r="AJ865">
            <v>466.1</v>
          </cell>
        </row>
        <row r="866">
          <cell r="AJ866">
            <v>466.1</v>
          </cell>
        </row>
        <row r="867">
          <cell r="AJ867">
            <v>466.1</v>
          </cell>
        </row>
        <row r="868">
          <cell r="AJ868">
            <v>466.1</v>
          </cell>
        </row>
        <row r="869">
          <cell r="AJ869">
            <v>466.1</v>
          </cell>
        </row>
        <row r="870">
          <cell r="AJ870">
            <v>466.1</v>
          </cell>
        </row>
        <row r="871">
          <cell r="AJ871">
            <v>466.1</v>
          </cell>
        </row>
        <row r="872">
          <cell r="AJ872">
            <v>466.1</v>
          </cell>
        </row>
        <row r="873">
          <cell r="AJ873">
            <v>466.1</v>
          </cell>
        </row>
        <row r="874">
          <cell r="AJ874">
            <v>466.1</v>
          </cell>
        </row>
        <row r="875">
          <cell r="AJ875">
            <v>466.1</v>
          </cell>
        </row>
        <row r="876">
          <cell r="AJ876">
            <v>466.1</v>
          </cell>
        </row>
        <row r="877">
          <cell r="AJ877">
            <v>466.1</v>
          </cell>
        </row>
        <row r="878">
          <cell r="AJ878">
            <v>466.1</v>
          </cell>
        </row>
        <row r="879">
          <cell r="AJ879">
            <v>466.1</v>
          </cell>
        </row>
        <row r="880">
          <cell r="AJ880">
            <v>466.1</v>
          </cell>
        </row>
        <row r="881">
          <cell r="AJ881">
            <v>466.1</v>
          </cell>
        </row>
        <row r="882">
          <cell r="AJ882">
            <v>466.1</v>
          </cell>
        </row>
        <row r="883">
          <cell r="AJ883">
            <v>466.1</v>
          </cell>
        </row>
        <row r="884">
          <cell r="AJ884">
            <v>466.1</v>
          </cell>
        </row>
        <row r="885">
          <cell r="AJ885">
            <v>466.1</v>
          </cell>
        </row>
        <row r="886">
          <cell r="AJ886">
            <v>466.1</v>
          </cell>
        </row>
        <row r="887">
          <cell r="AJ887">
            <v>466.1</v>
          </cell>
        </row>
        <row r="888">
          <cell r="AJ888">
            <v>466.1</v>
          </cell>
        </row>
        <row r="889">
          <cell r="AJ889">
            <v>466.1</v>
          </cell>
        </row>
        <row r="890">
          <cell r="AJ890">
            <v>466.1</v>
          </cell>
        </row>
        <row r="891">
          <cell r="AJ891">
            <v>466.1</v>
          </cell>
        </row>
        <row r="892">
          <cell r="AJ892">
            <v>466.1</v>
          </cell>
        </row>
        <row r="893">
          <cell r="AJ893">
            <v>466.1</v>
          </cell>
        </row>
        <row r="894">
          <cell r="AJ894">
            <v>466.1</v>
          </cell>
        </row>
        <row r="895">
          <cell r="AJ895">
            <v>466.1</v>
          </cell>
        </row>
        <row r="896">
          <cell r="AJ896">
            <v>466.1</v>
          </cell>
        </row>
        <row r="897">
          <cell r="AJ897">
            <v>466.1</v>
          </cell>
        </row>
        <row r="898">
          <cell r="AJ898">
            <v>466.1</v>
          </cell>
        </row>
        <row r="899">
          <cell r="AJ899">
            <v>466.1</v>
          </cell>
        </row>
        <row r="900">
          <cell r="AJ900">
            <v>466.1</v>
          </cell>
        </row>
        <row r="901">
          <cell r="AJ901">
            <v>466.1</v>
          </cell>
        </row>
        <row r="902">
          <cell r="AJ902">
            <v>466.1</v>
          </cell>
        </row>
        <row r="903">
          <cell r="AJ903">
            <v>466.1</v>
          </cell>
        </row>
        <row r="904">
          <cell r="AJ904">
            <v>466.1</v>
          </cell>
        </row>
        <row r="905">
          <cell r="AJ905">
            <v>466.1</v>
          </cell>
        </row>
        <row r="906">
          <cell r="AJ906">
            <v>466.1</v>
          </cell>
        </row>
        <row r="907">
          <cell r="AJ907">
            <v>466.1</v>
          </cell>
        </row>
        <row r="908">
          <cell r="AJ908">
            <v>466.1</v>
          </cell>
        </row>
        <row r="909">
          <cell r="AJ909">
            <v>466.1</v>
          </cell>
        </row>
        <row r="910">
          <cell r="AJ910">
            <v>466.1</v>
          </cell>
        </row>
        <row r="911">
          <cell r="AJ911">
            <v>466.1</v>
          </cell>
        </row>
        <row r="912">
          <cell r="AJ912">
            <v>466.1</v>
          </cell>
        </row>
        <row r="913">
          <cell r="AJ913">
            <v>466.1</v>
          </cell>
        </row>
        <row r="914">
          <cell r="AJ914">
            <v>466.1</v>
          </cell>
        </row>
        <row r="915">
          <cell r="AJ915">
            <v>466.1</v>
          </cell>
        </row>
        <row r="916">
          <cell r="AJ916">
            <v>466.1</v>
          </cell>
        </row>
        <row r="917">
          <cell r="AJ917">
            <v>466.1</v>
          </cell>
        </row>
        <row r="918">
          <cell r="AJ918">
            <v>466.1</v>
          </cell>
        </row>
        <row r="919">
          <cell r="AJ919">
            <v>466.1</v>
          </cell>
        </row>
        <row r="920">
          <cell r="AJ920">
            <v>466.1</v>
          </cell>
        </row>
        <row r="921">
          <cell r="AJ921">
            <v>466.1</v>
          </cell>
        </row>
        <row r="922">
          <cell r="AJ922">
            <v>466.1</v>
          </cell>
        </row>
        <row r="923">
          <cell r="AJ923">
            <v>466.1</v>
          </cell>
        </row>
        <row r="924">
          <cell r="AJ924">
            <v>466.1</v>
          </cell>
        </row>
        <row r="925">
          <cell r="AJ925">
            <v>466.1</v>
          </cell>
        </row>
        <row r="926">
          <cell r="AJ926">
            <v>466.1</v>
          </cell>
        </row>
        <row r="927">
          <cell r="AJ927">
            <v>466.1</v>
          </cell>
        </row>
        <row r="928">
          <cell r="AJ928">
            <v>466.1</v>
          </cell>
        </row>
        <row r="929">
          <cell r="AJ929">
            <v>466.1</v>
          </cell>
        </row>
        <row r="930">
          <cell r="AJ930">
            <v>466.1</v>
          </cell>
        </row>
        <row r="931">
          <cell r="AJ931">
            <v>466.1</v>
          </cell>
        </row>
        <row r="932">
          <cell r="AJ932">
            <v>466.1</v>
          </cell>
        </row>
        <row r="933">
          <cell r="AJ933">
            <v>466.1</v>
          </cell>
        </row>
        <row r="934">
          <cell r="AJ934">
            <v>466.1</v>
          </cell>
        </row>
        <row r="935">
          <cell r="AJ935">
            <v>466.1</v>
          </cell>
        </row>
        <row r="936">
          <cell r="AJ936">
            <v>466.1</v>
          </cell>
        </row>
        <row r="937">
          <cell r="AJ937">
            <v>466.1</v>
          </cell>
        </row>
        <row r="938">
          <cell r="AJ938">
            <v>466.1</v>
          </cell>
        </row>
        <row r="939">
          <cell r="AJ939">
            <v>466.1</v>
          </cell>
        </row>
        <row r="940">
          <cell r="AJ940">
            <v>466.1</v>
          </cell>
        </row>
        <row r="941">
          <cell r="AJ941">
            <v>466.1</v>
          </cell>
        </row>
        <row r="942">
          <cell r="AJ942">
            <v>466.1</v>
          </cell>
        </row>
        <row r="943">
          <cell r="AJ943">
            <v>466.1</v>
          </cell>
        </row>
        <row r="944">
          <cell r="AJ944">
            <v>466.1</v>
          </cell>
        </row>
        <row r="945">
          <cell r="AJ945">
            <v>466.1</v>
          </cell>
        </row>
        <row r="946">
          <cell r="AJ946">
            <v>466.1</v>
          </cell>
        </row>
        <row r="947">
          <cell r="AJ947">
            <v>466.1</v>
          </cell>
        </row>
        <row r="948">
          <cell r="AJ948">
            <v>466.1</v>
          </cell>
        </row>
        <row r="949">
          <cell r="AJ949">
            <v>466.1</v>
          </cell>
        </row>
        <row r="950">
          <cell r="AJ950">
            <v>466.1</v>
          </cell>
        </row>
        <row r="951">
          <cell r="AJ951">
            <v>466.1</v>
          </cell>
        </row>
        <row r="952">
          <cell r="AJ952">
            <v>466.1</v>
          </cell>
        </row>
        <row r="953">
          <cell r="AJ953">
            <v>466.1</v>
          </cell>
        </row>
        <row r="954">
          <cell r="AJ954">
            <v>466.1</v>
          </cell>
        </row>
        <row r="955">
          <cell r="AJ955">
            <v>466.1</v>
          </cell>
        </row>
        <row r="956">
          <cell r="AJ956">
            <v>466.1</v>
          </cell>
        </row>
        <row r="957">
          <cell r="AJ957">
            <v>466.1</v>
          </cell>
        </row>
        <row r="958">
          <cell r="AJ958">
            <v>466.1</v>
          </cell>
        </row>
        <row r="959">
          <cell r="AJ959">
            <v>466.1</v>
          </cell>
        </row>
        <row r="960">
          <cell r="AJ960">
            <v>466.1</v>
          </cell>
        </row>
        <row r="961">
          <cell r="AJ961">
            <v>466.1</v>
          </cell>
        </row>
        <row r="962">
          <cell r="AJ962">
            <v>466.1</v>
          </cell>
        </row>
        <row r="963">
          <cell r="AJ963">
            <v>466.1</v>
          </cell>
        </row>
        <row r="964">
          <cell r="AJ964">
            <v>466.1</v>
          </cell>
        </row>
        <row r="965">
          <cell r="AJ965">
            <v>466.1</v>
          </cell>
        </row>
        <row r="966">
          <cell r="AJ966">
            <v>466.1</v>
          </cell>
        </row>
        <row r="967">
          <cell r="AJ967">
            <v>466.1</v>
          </cell>
        </row>
        <row r="968">
          <cell r="AJ968">
            <v>466.1</v>
          </cell>
        </row>
        <row r="969">
          <cell r="AJ969">
            <v>466.1</v>
          </cell>
        </row>
        <row r="970">
          <cell r="AJ970">
            <v>466.1</v>
          </cell>
        </row>
        <row r="971">
          <cell r="AJ971">
            <v>466.1</v>
          </cell>
        </row>
        <row r="972">
          <cell r="AJ972">
            <v>466.1</v>
          </cell>
        </row>
        <row r="973">
          <cell r="AJ973">
            <v>466.1</v>
          </cell>
        </row>
        <row r="974">
          <cell r="AJ974">
            <v>466.1</v>
          </cell>
        </row>
        <row r="975">
          <cell r="AJ975">
            <v>466.1</v>
          </cell>
        </row>
        <row r="976">
          <cell r="AJ976">
            <v>466.1</v>
          </cell>
        </row>
        <row r="977">
          <cell r="AJ977">
            <v>466.1</v>
          </cell>
        </row>
        <row r="978">
          <cell r="AJ978">
            <v>466.1</v>
          </cell>
        </row>
        <row r="979">
          <cell r="AJ979">
            <v>466.1</v>
          </cell>
        </row>
        <row r="980">
          <cell r="AJ980">
            <v>466.1</v>
          </cell>
        </row>
        <row r="981">
          <cell r="AJ981">
            <v>466.1</v>
          </cell>
        </row>
        <row r="982">
          <cell r="AJ982">
            <v>466.1</v>
          </cell>
        </row>
        <row r="983">
          <cell r="AJ983">
            <v>466.1</v>
          </cell>
        </row>
        <row r="984">
          <cell r="AJ984">
            <v>466.1</v>
          </cell>
        </row>
        <row r="985">
          <cell r="AJ985">
            <v>466.1</v>
          </cell>
        </row>
        <row r="986">
          <cell r="AJ986">
            <v>466.1</v>
          </cell>
        </row>
        <row r="987">
          <cell r="AJ987">
            <v>466.1</v>
          </cell>
        </row>
        <row r="988">
          <cell r="AJ988">
            <v>466.1</v>
          </cell>
        </row>
        <row r="989">
          <cell r="AJ989">
            <v>466.1</v>
          </cell>
        </row>
        <row r="990">
          <cell r="AJ990">
            <v>466.1</v>
          </cell>
        </row>
        <row r="991">
          <cell r="AJ991">
            <v>466.1</v>
          </cell>
        </row>
        <row r="992">
          <cell r="AJ992">
            <v>466.1</v>
          </cell>
        </row>
        <row r="993">
          <cell r="AJ993">
            <v>466.1</v>
          </cell>
        </row>
        <row r="994">
          <cell r="AJ994">
            <v>466.1</v>
          </cell>
        </row>
        <row r="995">
          <cell r="AJ995">
            <v>466.1</v>
          </cell>
        </row>
        <row r="996">
          <cell r="AJ996">
            <v>466.1</v>
          </cell>
        </row>
        <row r="997">
          <cell r="AJ997">
            <v>466.1</v>
          </cell>
        </row>
        <row r="998">
          <cell r="AJ998">
            <v>466.1</v>
          </cell>
        </row>
        <row r="999">
          <cell r="AJ999">
            <v>466.1</v>
          </cell>
        </row>
        <row r="1000">
          <cell r="AJ1000">
            <v>466.1</v>
          </cell>
        </row>
        <row r="1001">
          <cell r="AJ1001">
            <v>466.1</v>
          </cell>
        </row>
        <row r="1002">
          <cell r="AJ1002">
            <v>466.1</v>
          </cell>
        </row>
        <row r="1003">
          <cell r="AJ1003">
            <v>466.1</v>
          </cell>
        </row>
        <row r="1004">
          <cell r="AJ1004">
            <v>466.1</v>
          </cell>
        </row>
        <row r="1005">
          <cell r="AJ1005">
            <v>466.1</v>
          </cell>
        </row>
        <row r="1006">
          <cell r="AJ1006">
            <v>466.1</v>
          </cell>
        </row>
        <row r="1007">
          <cell r="AJ1007">
            <v>466.1</v>
          </cell>
        </row>
        <row r="1008">
          <cell r="AJ1008">
            <v>466.1</v>
          </cell>
        </row>
        <row r="1009">
          <cell r="AJ1009">
            <v>466.1</v>
          </cell>
        </row>
        <row r="1010">
          <cell r="AJ1010">
            <v>466.1</v>
          </cell>
        </row>
        <row r="1011">
          <cell r="AJ1011">
            <v>466.1</v>
          </cell>
        </row>
        <row r="1012">
          <cell r="AJ1012">
            <v>466.1</v>
          </cell>
        </row>
        <row r="1013">
          <cell r="AJ1013">
            <v>466.1</v>
          </cell>
        </row>
        <row r="1014">
          <cell r="AJ1014">
            <v>466.1</v>
          </cell>
        </row>
        <row r="1015">
          <cell r="AJ1015">
            <v>466.1</v>
          </cell>
        </row>
        <row r="1016">
          <cell r="AJ1016">
            <v>466.1</v>
          </cell>
        </row>
        <row r="1017">
          <cell r="AJ1017">
            <v>466.1</v>
          </cell>
        </row>
        <row r="1018">
          <cell r="AJ1018">
            <v>466.1</v>
          </cell>
        </row>
        <row r="1019">
          <cell r="AJ1019">
            <v>466.1</v>
          </cell>
        </row>
        <row r="1020">
          <cell r="AJ1020">
            <v>466.1</v>
          </cell>
        </row>
        <row r="1021">
          <cell r="AJ1021">
            <v>466.1</v>
          </cell>
        </row>
        <row r="1022">
          <cell r="AJ1022">
            <v>466.1</v>
          </cell>
        </row>
        <row r="1023">
          <cell r="AJ1023">
            <v>466.1</v>
          </cell>
        </row>
        <row r="1024">
          <cell r="AJ1024">
            <v>466.1</v>
          </cell>
        </row>
        <row r="1025">
          <cell r="AJ1025">
            <v>466.1</v>
          </cell>
        </row>
        <row r="1026">
          <cell r="AJ1026">
            <v>466.1</v>
          </cell>
        </row>
        <row r="1027">
          <cell r="AJ1027">
            <v>466.1</v>
          </cell>
        </row>
        <row r="1028">
          <cell r="AJ1028">
            <v>466.1</v>
          </cell>
        </row>
        <row r="1029">
          <cell r="AJ1029">
            <v>466.1</v>
          </cell>
        </row>
        <row r="1030">
          <cell r="AJ1030">
            <v>466.1</v>
          </cell>
        </row>
        <row r="1031">
          <cell r="AJ1031">
            <v>466.1</v>
          </cell>
        </row>
        <row r="1032">
          <cell r="AJ1032">
            <v>466.1</v>
          </cell>
        </row>
        <row r="1033">
          <cell r="AJ1033">
            <v>466.1</v>
          </cell>
        </row>
        <row r="1034">
          <cell r="AJ1034">
            <v>466.1</v>
          </cell>
        </row>
        <row r="1035">
          <cell r="AJ1035">
            <v>466.1</v>
          </cell>
        </row>
        <row r="1036">
          <cell r="AJ1036">
            <v>466.1</v>
          </cell>
        </row>
        <row r="1037">
          <cell r="AJ1037">
            <v>466.1</v>
          </cell>
        </row>
        <row r="1038">
          <cell r="AJ1038">
            <v>466.1</v>
          </cell>
        </row>
        <row r="1039">
          <cell r="AJ1039">
            <v>466.1</v>
          </cell>
        </row>
        <row r="1040">
          <cell r="AJ1040">
            <v>466.1</v>
          </cell>
        </row>
        <row r="1041">
          <cell r="AJ1041">
            <v>466.1</v>
          </cell>
        </row>
        <row r="1042">
          <cell r="AJ1042">
            <v>466.1</v>
          </cell>
        </row>
        <row r="1043">
          <cell r="AJ1043">
            <v>466.1</v>
          </cell>
        </row>
        <row r="1044">
          <cell r="AJ1044">
            <v>466.1</v>
          </cell>
        </row>
        <row r="1045">
          <cell r="AJ1045">
            <v>466.1</v>
          </cell>
        </row>
        <row r="1046">
          <cell r="AJ1046">
            <v>466.1</v>
          </cell>
        </row>
        <row r="1047">
          <cell r="AJ1047">
            <v>466.1</v>
          </cell>
        </row>
        <row r="1048">
          <cell r="AJ1048">
            <v>466.1</v>
          </cell>
        </row>
        <row r="1049">
          <cell r="AJ1049">
            <v>466.1</v>
          </cell>
        </row>
        <row r="1050">
          <cell r="AJ1050">
            <v>466.1</v>
          </cell>
        </row>
        <row r="1051">
          <cell r="AJ1051">
            <v>466.1</v>
          </cell>
        </row>
        <row r="1052">
          <cell r="AJ1052">
            <v>466.1</v>
          </cell>
        </row>
        <row r="1053">
          <cell r="AJ1053">
            <v>466.1</v>
          </cell>
        </row>
        <row r="1054">
          <cell r="AJ1054">
            <v>466.1</v>
          </cell>
        </row>
        <row r="1055">
          <cell r="AJ1055">
            <v>466.1</v>
          </cell>
        </row>
        <row r="1056">
          <cell r="AJ1056">
            <v>466.1</v>
          </cell>
        </row>
        <row r="1057">
          <cell r="AJ1057">
            <v>466.1</v>
          </cell>
        </row>
        <row r="1058">
          <cell r="AJ1058">
            <v>466.1</v>
          </cell>
        </row>
        <row r="1059">
          <cell r="AJ1059">
            <v>466.1</v>
          </cell>
        </row>
        <row r="1060">
          <cell r="AJ1060">
            <v>466.1</v>
          </cell>
        </row>
        <row r="1061">
          <cell r="AJ1061">
            <v>466.1</v>
          </cell>
        </row>
        <row r="1062">
          <cell r="AJ1062">
            <v>466.1</v>
          </cell>
        </row>
        <row r="1063">
          <cell r="AJ1063">
            <v>466.1</v>
          </cell>
        </row>
        <row r="1064">
          <cell r="AJ1064">
            <v>466.1</v>
          </cell>
        </row>
        <row r="1065">
          <cell r="AJ1065">
            <v>466.1</v>
          </cell>
        </row>
        <row r="1066">
          <cell r="AJ1066">
            <v>466.1</v>
          </cell>
        </row>
        <row r="1067">
          <cell r="AJ1067">
            <v>466.1</v>
          </cell>
        </row>
        <row r="1068">
          <cell r="AJ1068">
            <v>466.1</v>
          </cell>
        </row>
        <row r="1069">
          <cell r="AJ1069">
            <v>466.1</v>
          </cell>
        </row>
        <row r="1070">
          <cell r="AJ1070">
            <v>466.1</v>
          </cell>
        </row>
        <row r="1071">
          <cell r="AJ1071">
            <v>466.1</v>
          </cell>
        </row>
        <row r="1072">
          <cell r="AJ1072">
            <v>466.1</v>
          </cell>
        </row>
        <row r="1073">
          <cell r="AJ1073">
            <v>466.1</v>
          </cell>
        </row>
        <row r="1074">
          <cell r="AJ1074">
            <v>466.1</v>
          </cell>
        </row>
        <row r="1075">
          <cell r="AJ1075">
            <v>466.1</v>
          </cell>
        </row>
        <row r="1076">
          <cell r="AJ1076">
            <v>466.1</v>
          </cell>
        </row>
        <row r="1077">
          <cell r="AJ1077">
            <v>466.1</v>
          </cell>
        </row>
        <row r="1078">
          <cell r="AJ1078">
            <v>466.1</v>
          </cell>
        </row>
        <row r="1079">
          <cell r="AJ1079">
            <v>466.1</v>
          </cell>
        </row>
        <row r="1080">
          <cell r="AJ1080">
            <v>466.1</v>
          </cell>
        </row>
        <row r="1081">
          <cell r="AJ1081">
            <v>466.1</v>
          </cell>
        </row>
        <row r="1082">
          <cell r="AJ1082">
            <v>466.1</v>
          </cell>
        </row>
        <row r="1083">
          <cell r="AJ1083">
            <v>466.1</v>
          </cell>
        </row>
        <row r="1084">
          <cell r="AJ1084">
            <v>466.1</v>
          </cell>
        </row>
        <row r="1085">
          <cell r="AJ1085">
            <v>466.1</v>
          </cell>
        </row>
        <row r="1086">
          <cell r="AJ1086">
            <v>466.1</v>
          </cell>
        </row>
        <row r="1087">
          <cell r="AJ1087">
            <v>466.1</v>
          </cell>
        </row>
        <row r="1088">
          <cell r="AJ1088">
            <v>466.1</v>
          </cell>
        </row>
        <row r="1089">
          <cell r="AJ1089">
            <v>466.1</v>
          </cell>
        </row>
        <row r="1090">
          <cell r="AJ1090">
            <v>466.1</v>
          </cell>
        </row>
        <row r="1091">
          <cell r="AJ1091">
            <v>466.1</v>
          </cell>
        </row>
        <row r="1092">
          <cell r="AJ1092">
            <v>466.1</v>
          </cell>
        </row>
        <row r="1093">
          <cell r="AJ1093">
            <v>466.1</v>
          </cell>
        </row>
        <row r="1094">
          <cell r="AJ1094">
            <v>466.1</v>
          </cell>
        </row>
        <row r="1095">
          <cell r="AJ1095">
            <v>466.1</v>
          </cell>
        </row>
        <row r="1096">
          <cell r="AJ1096">
            <v>466.1</v>
          </cell>
        </row>
        <row r="1097">
          <cell r="AJ1097">
            <v>466.1</v>
          </cell>
        </row>
        <row r="1098">
          <cell r="AJ1098">
            <v>466.1</v>
          </cell>
        </row>
        <row r="1099">
          <cell r="AJ1099">
            <v>466.1</v>
          </cell>
        </row>
        <row r="1100">
          <cell r="AJ1100">
            <v>466.1</v>
          </cell>
        </row>
        <row r="1101">
          <cell r="AJ1101">
            <v>466.1</v>
          </cell>
        </row>
        <row r="1102">
          <cell r="AJ1102">
            <v>466.1</v>
          </cell>
        </row>
        <row r="1103">
          <cell r="AJ1103">
            <v>466.1</v>
          </cell>
        </row>
        <row r="1104">
          <cell r="AJ1104">
            <v>466.1</v>
          </cell>
        </row>
        <row r="1105">
          <cell r="AJ1105">
            <v>466.1</v>
          </cell>
        </row>
        <row r="1106">
          <cell r="AJ1106">
            <v>466.1</v>
          </cell>
        </row>
        <row r="1107">
          <cell r="AJ1107">
            <v>466.1</v>
          </cell>
        </row>
        <row r="1108">
          <cell r="AJ1108">
            <v>466.1</v>
          </cell>
        </row>
        <row r="1109">
          <cell r="AJ1109">
            <v>466.1</v>
          </cell>
        </row>
        <row r="1110">
          <cell r="AJ1110">
            <v>466.1</v>
          </cell>
        </row>
        <row r="1111">
          <cell r="AJ1111">
            <v>466.1</v>
          </cell>
        </row>
        <row r="1112">
          <cell r="AJ1112">
            <v>466.1</v>
          </cell>
        </row>
        <row r="1113">
          <cell r="AJ1113">
            <v>466.1</v>
          </cell>
        </row>
        <row r="1114">
          <cell r="AJ1114">
            <v>466.1</v>
          </cell>
        </row>
        <row r="1115">
          <cell r="AJ1115">
            <v>466.1</v>
          </cell>
        </row>
        <row r="1116">
          <cell r="AJ1116">
            <v>466.1</v>
          </cell>
        </row>
        <row r="1117">
          <cell r="AJ1117">
            <v>466.1</v>
          </cell>
        </row>
        <row r="1118">
          <cell r="AJ1118">
            <v>466.1</v>
          </cell>
        </row>
        <row r="1119">
          <cell r="AJ1119">
            <v>466.1</v>
          </cell>
        </row>
        <row r="1120">
          <cell r="AJ1120">
            <v>466.1</v>
          </cell>
        </row>
        <row r="1121">
          <cell r="AJ1121">
            <v>466.1</v>
          </cell>
        </row>
        <row r="1122">
          <cell r="AJ1122">
            <v>466.1</v>
          </cell>
        </row>
        <row r="1123">
          <cell r="AJ1123">
            <v>466.1</v>
          </cell>
        </row>
        <row r="1124">
          <cell r="AJ1124">
            <v>466.1</v>
          </cell>
        </row>
        <row r="1125">
          <cell r="AJ1125">
            <v>466.1</v>
          </cell>
        </row>
        <row r="1126">
          <cell r="AJ1126">
            <v>466.1</v>
          </cell>
        </row>
        <row r="1127">
          <cell r="AJ1127">
            <v>466.1</v>
          </cell>
        </row>
        <row r="1128">
          <cell r="AJ1128">
            <v>466.1</v>
          </cell>
        </row>
        <row r="1129">
          <cell r="AJ1129">
            <v>466.1</v>
          </cell>
        </row>
        <row r="1130">
          <cell r="AJ1130">
            <v>466.1</v>
          </cell>
        </row>
        <row r="1131">
          <cell r="AJ1131">
            <v>466.1</v>
          </cell>
        </row>
        <row r="1132">
          <cell r="AJ1132">
            <v>466.1</v>
          </cell>
        </row>
        <row r="1133">
          <cell r="AJ1133">
            <v>466.1</v>
          </cell>
        </row>
        <row r="1134">
          <cell r="AJ1134">
            <v>466.1</v>
          </cell>
        </row>
        <row r="1135">
          <cell r="AJ1135">
            <v>466.1</v>
          </cell>
        </row>
        <row r="1136">
          <cell r="AJ1136">
            <v>466.1</v>
          </cell>
        </row>
        <row r="1137">
          <cell r="AJ1137">
            <v>466.1</v>
          </cell>
        </row>
        <row r="1138">
          <cell r="AJ1138">
            <v>466.1</v>
          </cell>
        </row>
        <row r="1139">
          <cell r="AJ1139">
            <v>466.1</v>
          </cell>
        </row>
        <row r="1140">
          <cell r="AJ1140">
            <v>466.1</v>
          </cell>
        </row>
        <row r="1141">
          <cell r="AJ1141">
            <v>466.1</v>
          </cell>
        </row>
        <row r="1142">
          <cell r="AJ1142">
            <v>466.1</v>
          </cell>
        </row>
        <row r="1143">
          <cell r="AJ1143">
            <v>466.1</v>
          </cell>
        </row>
        <row r="1144">
          <cell r="AJ1144">
            <v>466.1</v>
          </cell>
        </row>
        <row r="1145">
          <cell r="AJ1145">
            <v>466.1</v>
          </cell>
        </row>
        <row r="1146">
          <cell r="AJ1146">
            <v>466.1</v>
          </cell>
        </row>
        <row r="1147">
          <cell r="AJ1147">
            <v>466.1</v>
          </cell>
        </row>
        <row r="1148">
          <cell r="AJ1148">
            <v>466.1</v>
          </cell>
        </row>
        <row r="1149">
          <cell r="AJ1149">
            <v>466.1</v>
          </cell>
        </row>
        <row r="1150">
          <cell r="AJ1150">
            <v>466.1</v>
          </cell>
        </row>
        <row r="1151">
          <cell r="AJ1151">
            <v>466.1</v>
          </cell>
        </row>
        <row r="1152">
          <cell r="AJ1152">
            <v>466.1</v>
          </cell>
        </row>
        <row r="1153">
          <cell r="AJ1153">
            <v>466.1</v>
          </cell>
        </row>
        <row r="1154">
          <cell r="AJ1154">
            <v>466.1</v>
          </cell>
        </row>
        <row r="1155">
          <cell r="AJ1155">
            <v>466.1</v>
          </cell>
        </row>
        <row r="1156">
          <cell r="AJ1156">
            <v>466.1</v>
          </cell>
        </row>
        <row r="1157">
          <cell r="AJ1157">
            <v>466.1</v>
          </cell>
        </row>
        <row r="1158">
          <cell r="AJ1158">
            <v>466.1</v>
          </cell>
        </row>
        <row r="1159">
          <cell r="AJ1159">
            <v>466.1</v>
          </cell>
        </row>
        <row r="1160">
          <cell r="AJ1160">
            <v>466.1</v>
          </cell>
        </row>
        <row r="1161">
          <cell r="AJ1161">
            <v>466.1</v>
          </cell>
        </row>
        <row r="1162">
          <cell r="AJ1162">
            <v>466.1</v>
          </cell>
        </row>
        <row r="1163">
          <cell r="AJ1163">
            <v>466.1</v>
          </cell>
        </row>
        <row r="1164">
          <cell r="AJ1164">
            <v>466.1</v>
          </cell>
        </row>
        <row r="1165">
          <cell r="AJ1165">
            <v>466.1</v>
          </cell>
        </row>
        <row r="1166">
          <cell r="AJ1166">
            <v>466.1</v>
          </cell>
        </row>
        <row r="1167">
          <cell r="AJ1167">
            <v>466.1</v>
          </cell>
        </row>
        <row r="1168">
          <cell r="AJ1168">
            <v>466.1</v>
          </cell>
        </row>
        <row r="1169">
          <cell r="AJ1169">
            <v>466.1</v>
          </cell>
        </row>
        <row r="1170">
          <cell r="AJ1170">
            <v>466.1</v>
          </cell>
        </row>
        <row r="1171">
          <cell r="AJ1171">
            <v>466.1</v>
          </cell>
        </row>
        <row r="1172">
          <cell r="AJ1172">
            <v>466.1</v>
          </cell>
        </row>
        <row r="1173">
          <cell r="AJ1173">
            <v>466.1</v>
          </cell>
        </row>
        <row r="1174">
          <cell r="AJ1174">
            <v>466.1</v>
          </cell>
        </row>
        <row r="1175">
          <cell r="AJ1175">
            <v>466.1</v>
          </cell>
        </row>
        <row r="1176">
          <cell r="AJ1176">
            <v>466.1</v>
          </cell>
        </row>
        <row r="1177">
          <cell r="AJ1177">
            <v>466.1</v>
          </cell>
        </row>
        <row r="1178">
          <cell r="AJ1178">
            <v>466.1</v>
          </cell>
        </row>
        <row r="1179">
          <cell r="AJ1179">
            <v>466.1</v>
          </cell>
        </row>
        <row r="1180">
          <cell r="AJ1180">
            <v>466.1</v>
          </cell>
        </row>
        <row r="1181">
          <cell r="AJ1181">
            <v>466.1</v>
          </cell>
        </row>
        <row r="1182">
          <cell r="AJ1182">
            <v>466.1</v>
          </cell>
        </row>
        <row r="1183">
          <cell r="AJ1183">
            <v>466.1</v>
          </cell>
        </row>
        <row r="1184">
          <cell r="AJ1184">
            <v>466.1</v>
          </cell>
        </row>
        <row r="1185">
          <cell r="AJ1185">
            <v>466.1</v>
          </cell>
        </row>
        <row r="1186">
          <cell r="AJ1186">
            <v>466.1</v>
          </cell>
        </row>
        <row r="1187">
          <cell r="AJ1187">
            <v>466.1</v>
          </cell>
        </row>
        <row r="1188">
          <cell r="AJ1188">
            <v>466.1</v>
          </cell>
        </row>
        <row r="1189">
          <cell r="AJ1189">
            <v>466.1</v>
          </cell>
        </row>
        <row r="1190">
          <cell r="AJ1190">
            <v>466.1</v>
          </cell>
        </row>
        <row r="1191">
          <cell r="AJ1191">
            <v>466.1</v>
          </cell>
        </row>
        <row r="1192">
          <cell r="AJ1192">
            <v>466.1</v>
          </cell>
        </row>
        <row r="1193">
          <cell r="AJ1193">
            <v>466.1</v>
          </cell>
        </row>
        <row r="1194">
          <cell r="AJ1194">
            <v>466.1</v>
          </cell>
        </row>
        <row r="1195">
          <cell r="AJ1195">
            <v>466.1</v>
          </cell>
        </row>
        <row r="1196">
          <cell r="AJ1196">
            <v>466.1</v>
          </cell>
        </row>
        <row r="1197">
          <cell r="AJ1197">
            <v>466.1</v>
          </cell>
        </row>
        <row r="1198">
          <cell r="AJ1198">
            <v>466.1</v>
          </cell>
        </row>
        <row r="1199">
          <cell r="AJ1199">
            <v>466.1</v>
          </cell>
        </row>
        <row r="1200">
          <cell r="AJ1200">
            <v>466.1</v>
          </cell>
        </row>
        <row r="1201">
          <cell r="AJ1201">
            <v>466.1</v>
          </cell>
        </row>
        <row r="1202">
          <cell r="AJ1202">
            <v>466.1</v>
          </cell>
        </row>
        <row r="1203">
          <cell r="AJ1203">
            <v>466.1</v>
          </cell>
        </row>
        <row r="1204">
          <cell r="AJ1204">
            <v>466.1</v>
          </cell>
        </row>
        <row r="1205">
          <cell r="AJ1205">
            <v>466.1</v>
          </cell>
        </row>
        <row r="1206">
          <cell r="AJ1206">
            <v>466.1</v>
          </cell>
        </row>
        <row r="1207">
          <cell r="AJ1207">
            <v>466.1</v>
          </cell>
        </row>
        <row r="1208">
          <cell r="AJ1208">
            <v>466.1</v>
          </cell>
        </row>
        <row r="1209">
          <cell r="AJ1209">
            <v>466.1</v>
          </cell>
        </row>
        <row r="1210">
          <cell r="AJ1210">
            <v>466.1</v>
          </cell>
        </row>
        <row r="1211">
          <cell r="AJ1211">
            <v>466.1</v>
          </cell>
        </row>
        <row r="1212">
          <cell r="AJ1212">
            <v>466.1</v>
          </cell>
        </row>
        <row r="1213">
          <cell r="AJ1213">
            <v>466.1</v>
          </cell>
        </row>
        <row r="1214">
          <cell r="AJ1214">
            <v>466.1</v>
          </cell>
        </row>
        <row r="1215">
          <cell r="AJ1215">
            <v>466.1</v>
          </cell>
        </row>
        <row r="1216">
          <cell r="AJ1216">
            <v>466.1</v>
          </cell>
        </row>
        <row r="1217">
          <cell r="AJ1217">
            <v>466.1</v>
          </cell>
        </row>
        <row r="1218">
          <cell r="AJ1218">
            <v>466.1</v>
          </cell>
        </row>
        <row r="1219">
          <cell r="AJ1219">
            <v>466.1</v>
          </cell>
        </row>
        <row r="1220">
          <cell r="AJ1220">
            <v>466.1</v>
          </cell>
        </row>
        <row r="1221">
          <cell r="AJ1221">
            <v>466.1</v>
          </cell>
        </row>
        <row r="1222">
          <cell r="AJ1222">
            <v>466.1</v>
          </cell>
        </row>
        <row r="1223">
          <cell r="AJ1223">
            <v>466.1</v>
          </cell>
        </row>
        <row r="1224">
          <cell r="AJ1224">
            <v>466.1</v>
          </cell>
        </row>
        <row r="1225">
          <cell r="AJ1225">
            <v>466.1</v>
          </cell>
        </row>
        <row r="1226">
          <cell r="AJ1226">
            <v>466.1</v>
          </cell>
        </row>
        <row r="1227">
          <cell r="AJ1227">
            <v>466.1</v>
          </cell>
        </row>
        <row r="1228">
          <cell r="AJ1228">
            <v>466.1</v>
          </cell>
        </row>
        <row r="1229">
          <cell r="AJ1229">
            <v>466.1</v>
          </cell>
        </row>
        <row r="1230">
          <cell r="AJ1230">
            <v>466.1</v>
          </cell>
        </row>
        <row r="1231">
          <cell r="AJ1231">
            <v>466.1</v>
          </cell>
        </row>
        <row r="1232">
          <cell r="AJ1232">
            <v>466.1</v>
          </cell>
        </row>
        <row r="1233">
          <cell r="AJ1233">
            <v>466.1</v>
          </cell>
        </row>
        <row r="1234">
          <cell r="AJ1234">
            <v>466.1</v>
          </cell>
        </row>
        <row r="1235">
          <cell r="AJ1235">
            <v>466.1</v>
          </cell>
        </row>
        <row r="1236">
          <cell r="AJ1236">
            <v>466.1</v>
          </cell>
        </row>
        <row r="1237">
          <cell r="AJ1237">
            <v>466.1</v>
          </cell>
        </row>
        <row r="1238">
          <cell r="AJ1238">
            <v>466.1</v>
          </cell>
        </row>
        <row r="1239">
          <cell r="AJ1239">
            <v>466.1</v>
          </cell>
        </row>
        <row r="1240">
          <cell r="AJ1240">
            <v>466.1</v>
          </cell>
        </row>
        <row r="1241">
          <cell r="AJ1241">
            <v>466.1</v>
          </cell>
        </row>
        <row r="1242">
          <cell r="AJ1242">
            <v>466.1</v>
          </cell>
        </row>
        <row r="1243">
          <cell r="AJ1243">
            <v>466.1</v>
          </cell>
        </row>
        <row r="1244">
          <cell r="AJ1244">
            <v>466.1</v>
          </cell>
        </row>
        <row r="1245">
          <cell r="AJ1245">
            <v>466.1</v>
          </cell>
        </row>
        <row r="1246">
          <cell r="AJ1246">
            <v>466.1</v>
          </cell>
        </row>
        <row r="1247">
          <cell r="AJ1247">
            <v>466.1</v>
          </cell>
        </row>
        <row r="1248">
          <cell r="AJ1248">
            <v>466.1</v>
          </cell>
        </row>
        <row r="1249">
          <cell r="AJ1249">
            <v>466.1</v>
          </cell>
        </row>
        <row r="1250">
          <cell r="AJ1250">
            <v>466.1</v>
          </cell>
        </row>
        <row r="1251">
          <cell r="AJ1251">
            <v>466.1</v>
          </cell>
        </row>
        <row r="1252">
          <cell r="AJ1252">
            <v>466.1</v>
          </cell>
        </row>
        <row r="1253">
          <cell r="AJ1253">
            <v>466.1</v>
          </cell>
        </row>
        <row r="1254">
          <cell r="AJ1254">
            <v>466.1</v>
          </cell>
        </row>
        <row r="1255">
          <cell r="AJ1255">
            <v>466.1</v>
          </cell>
        </row>
        <row r="1256">
          <cell r="AJ1256">
            <v>466.1</v>
          </cell>
        </row>
        <row r="1257">
          <cell r="AJ1257">
            <v>466.1</v>
          </cell>
        </row>
        <row r="1258">
          <cell r="AJ1258">
            <v>466.1</v>
          </cell>
        </row>
        <row r="1259">
          <cell r="AJ1259">
            <v>466.1</v>
          </cell>
        </row>
        <row r="1260">
          <cell r="AJ1260">
            <v>466.1</v>
          </cell>
        </row>
        <row r="1261">
          <cell r="AJ1261">
            <v>466.1</v>
          </cell>
        </row>
        <row r="1262">
          <cell r="AJ1262">
            <v>466.1</v>
          </cell>
        </row>
        <row r="1263">
          <cell r="AJ1263">
            <v>466.1</v>
          </cell>
        </row>
        <row r="1264">
          <cell r="AJ1264">
            <v>466.1</v>
          </cell>
        </row>
        <row r="1265">
          <cell r="AJ1265">
            <v>466.1</v>
          </cell>
        </row>
        <row r="1266">
          <cell r="AJ1266">
            <v>466.1</v>
          </cell>
        </row>
        <row r="1267">
          <cell r="AJ1267">
            <v>466.1</v>
          </cell>
        </row>
        <row r="1268">
          <cell r="AJ1268">
            <v>466.1</v>
          </cell>
        </row>
        <row r="1269">
          <cell r="AJ1269">
            <v>466.1</v>
          </cell>
        </row>
        <row r="1270">
          <cell r="AJ1270">
            <v>466.1</v>
          </cell>
        </row>
        <row r="1271">
          <cell r="AJ1271">
            <v>466.1</v>
          </cell>
        </row>
        <row r="1272">
          <cell r="AJ1272">
            <v>466.1</v>
          </cell>
        </row>
        <row r="1273">
          <cell r="AJ1273">
            <v>466.1</v>
          </cell>
        </row>
        <row r="1274">
          <cell r="AJ1274">
            <v>466.1</v>
          </cell>
        </row>
        <row r="1275">
          <cell r="AJ1275">
            <v>466.1</v>
          </cell>
        </row>
        <row r="1276">
          <cell r="AJ1276">
            <v>466.1</v>
          </cell>
        </row>
        <row r="1277">
          <cell r="AJ1277">
            <v>466.1</v>
          </cell>
        </row>
        <row r="1278">
          <cell r="AJ1278">
            <v>466.1</v>
          </cell>
        </row>
        <row r="1279">
          <cell r="AJ1279">
            <v>466.1</v>
          </cell>
        </row>
        <row r="1280">
          <cell r="AJ1280">
            <v>466.1</v>
          </cell>
        </row>
        <row r="1281">
          <cell r="AJ1281">
            <v>466.1</v>
          </cell>
        </row>
        <row r="1282">
          <cell r="AJ1282">
            <v>466.1</v>
          </cell>
        </row>
        <row r="1283">
          <cell r="AJ1283">
            <v>466.1</v>
          </cell>
        </row>
        <row r="1284">
          <cell r="AJ1284">
            <v>466.1</v>
          </cell>
        </row>
        <row r="1285">
          <cell r="AJ1285">
            <v>466.1</v>
          </cell>
        </row>
        <row r="1286">
          <cell r="AJ1286">
            <v>466.1</v>
          </cell>
        </row>
        <row r="1287">
          <cell r="AJ1287">
            <v>466.1</v>
          </cell>
        </row>
        <row r="1288">
          <cell r="AJ1288">
            <v>466.1</v>
          </cell>
        </row>
        <row r="1289">
          <cell r="AJ1289">
            <v>466.1</v>
          </cell>
        </row>
        <row r="1290">
          <cell r="AJ1290">
            <v>466.1</v>
          </cell>
        </row>
        <row r="1291">
          <cell r="AJ1291">
            <v>466.1</v>
          </cell>
        </row>
        <row r="1292">
          <cell r="AJ1292">
            <v>466.1</v>
          </cell>
        </row>
        <row r="1293">
          <cell r="AJ1293">
            <v>466.1</v>
          </cell>
        </row>
        <row r="1294">
          <cell r="AJ1294">
            <v>466.1</v>
          </cell>
        </row>
        <row r="1295">
          <cell r="AJ1295">
            <v>466.1</v>
          </cell>
        </row>
        <row r="1296">
          <cell r="AJ1296">
            <v>466.1</v>
          </cell>
        </row>
        <row r="1297">
          <cell r="AJ1297">
            <v>466.1</v>
          </cell>
        </row>
        <row r="1298">
          <cell r="AJ1298">
            <v>466.1</v>
          </cell>
        </row>
        <row r="1299">
          <cell r="AJ1299">
            <v>466.1</v>
          </cell>
        </row>
        <row r="1300">
          <cell r="AJ1300">
            <v>466.1</v>
          </cell>
        </row>
        <row r="1301">
          <cell r="AJ1301">
            <v>466.1</v>
          </cell>
        </row>
        <row r="1302">
          <cell r="AJ1302">
            <v>466.1</v>
          </cell>
        </row>
        <row r="1303">
          <cell r="AJ1303">
            <v>466.1</v>
          </cell>
        </row>
        <row r="1304">
          <cell r="AJ1304">
            <v>466.1</v>
          </cell>
        </row>
        <row r="1305">
          <cell r="AJ1305">
            <v>466.1</v>
          </cell>
        </row>
        <row r="1306">
          <cell r="AJ1306">
            <v>466.1</v>
          </cell>
        </row>
        <row r="1307">
          <cell r="AJ1307">
            <v>466.1</v>
          </cell>
        </row>
        <row r="1308">
          <cell r="AJ1308">
            <v>466.1</v>
          </cell>
        </row>
        <row r="1309">
          <cell r="AJ1309">
            <v>466.1</v>
          </cell>
        </row>
        <row r="1310">
          <cell r="AJ1310">
            <v>466.1</v>
          </cell>
        </row>
        <row r="1311">
          <cell r="AJ1311">
            <v>466.1</v>
          </cell>
        </row>
        <row r="1312">
          <cell r="AJ1312">
            <v>466.1</v>
          </cell>
        </row>
        <row r="1313">
          <cell r="AJ1313">
            <v>466.1</v>
          </cell>
        </row>
        <row r="1314">
          <cell r="AJ1314">
            <v>466.1</v>
          </cell>
        </row>
        <row r="1315">
          <cell r="AJ1315">
            <v>466.1</v>
          </cell>
        </row>
        <row r="1316">
          <cell r="AJ1316">
            <v>466.1</v>
          </cell>
        </row>
        <row r="1317">
          <cell r="AJ1317">
            <v>466.1</v>
          </cell>
        </row>
        <row r="1318">
          <cell r="AJ1318">
            <v>466.1</v>
          </cell>
        </row>
        <row r="1319">
          <cell r="AJ1319">
            <v>466.1</v>
          </cell>
        </row>
        <row r="1320">
          <cell r="AJ1320">
            <v>466.1</v>
          </cell>
        </row>
        <row r="1321">
          <cell r="AJ1321">
            <v>466.1</v>
          </cell>
        </row>
        <row r="1322">
          <cell r="AJ1322">
            <v>466.1</v>
          </cell>
        </row>
        <row r="1323">
          <cell r="AJ1323">
            <v>466.1</v>
          </cell>
        </row>
        <row r="1324">
          <cell r="AJ1324">
            <v>466.1</v>
          </cell>
        </row>
        <row r="1325">
          <cell r="AJ1325">
            <v>466.1</v>
          </cell>
        </row>
        <row r="1326">
          <cell r="AJ1326">
            <v>466.1</v>
          </cell>
        </row>
        <row r="1327">
          <cell r="AJ1327">
            <v>466.1</v>
          </cell>
        </row>
        <row r="1328">
          <cell r="AJ1328">
            <v>466.1</v>
          </cell>
        </row>
        <row r="1329">
          <cell r="AJ1329">
            <v>466.1</v>
          </cell>
        </row>
        <row r="1330">
          <cell r="AJ1330">
            <v>466.1</v>
          </cell>
        </row>
        <row r="1331">
          <cell r="AJ1331">
            <v>466.1</v>
          </cell>
        </row>
        <row r="1332">
          <cell r="AJ1332">
            <v>466.1</v>
          </cell>
        </row>
        <row r="1333">
          <cell r="AJ1333">
            <v>466.1</v>
          </cell>
        </row>
        <row r="1334">
          <cell r="AJ1334">
            <v>466.1</v>
          </cell>
        </row>
        <row r="1335">
          <cell r="AJ1335">
            <v>466.1</v>
          </cell>
        </row>
        <row r="1336">
          <cell r="AJ1336">
            <v>466.1</v>
          </cell>
        </row>
        <row r="1337">
          <cell r="AJ1337">
            <v>466.1</v>
          </cell>
        </row>
        <row r="1338">
          <cell r="AJ1338">
            <v>466.1</v>
          </cell>
        </row>
        <row r="1339">
          <cell r="AJ1339">
            <v>466.1</v>
          </cell>
        </row>
        <row r="1340">
          <cell r="AJ1340">
            <v>466.1</v>
          </cell>
        </row>
        <row r="1341">
          <cell r="AJ1341">
            <v>466.1</v>
          </cell>
        </row>
        <row r="1342">
          <cell r="AJ1342">
            <v>466.1</v>
          </cell>
        </row>
        <row r="1343">
          <cell r="AJ1343">
            <v>466.1</v>
          </cell>
        </row>
        <row r="1344">
          <cell r="AJ1344">
            <v>466.1</v>
          </cell>
        </row>
        <row r="1345">
          <cell r="AJ1345">
            <v>466.1</v>
          </cell>
        </row>
        <row r="1346">
          <cell r="AJ1346">
            <v>466.1</v>
          </cell>
        </row>
        <row r="1347">
          <cell r="AJ1347">
            <v>466.1</v>
          </cell>
        </row>
        <row r="1348">
          <cell r="AJ1348">
            <v>466.1</v>
          </cell>
        </row>
        <row r="1349">
          <cell r="AJ1349">
            <v>466.1</v>
          </cell>
        </row>
        <row r="1350">
          <cell r="AJ1350">
            <v>466.1</v>
          </cell>
        </row>
        <row r="1351">
          <cell r="AJ1351">
            <v>466.1</v>
          </cell>
        </row>
        <row r="1352">
          <cell r="AJ1352">
            <v>466.1</v>
          </cell>
        </row>
        <row r="1353">
          <cell r="AJ1353">
            <v>466.1</v>
          </cell>
        </row>
        <row r="1354">
          <cell r="AJ1354">
            <v>466.1</v>
          </cell>
        </row>
        <row r="1355">
          <cell r="AJ1355">
            <v>466.1</v>
          </cell>
        </row>
        <row r="1356">
          <cell r="AJ1356">
            <v>466.1</v>
          </cell>
        </row>
        <row r="1357">
          <cell r="AJ1357">
            <v>466.1</v>
          </cell>
        </row>
        <row r="1358">
          <cell r="AJ1358">
            <v>466.1</v>
          </cell>
        </row>
        <row r="1359">
          <cell r="AJ1359">
            <v>466.1</v>
          </cell>
        </row>
        <row r="1360">
          <cell r="AJ1360">
            <v>466.1</v>
          </cell>
        </row>
        <row r="1361">
          <cell r="AJ1361">
            <v>466.1</v>
          </cell>
        </row>
        <row r="1362">
          <cell r="AJ1362">
            <v>466.1</v>
          </cell>
        </row>
        <row r="1363">
          <cell r="AJ1363">
            <v>466.1</v>
          </cell>
        </row>
        <row r="1364">
          <cell r="AJ1364">
            <v>466.1</v>
          </cell>
        </row>
        <row r="1365">
          <cell r="AJ1365">
            <v>466.1</v>
          </cell>
        </row>
        <row r="1366">
          <cell r="AJ1366">
            <v>466.1</v>
          </cell>
        </row>
        <row r="1367">
          <cell r="AJ1367">
            <v>466.1</v>
          </cell>
        </row>
        <row r="1368">
          <cell r="AJ1368">
            <v>466.1</v>
          </cell>
        </row>
        <row r="1369">
          <cell r="AJ1369">
            <v>466.1</v>
          </cell>
        </row>
        <row r="1370">
          <cell r="AJ1370">
            <v>466.1</v>
          </cell>
        </row>
        <row r="1371">
          <cell r="AJ1371">
            <v>466.1</v>
          </cell>
        </row>
        <row r="1372">
          <cell r="AJ1372">
            <v>466.1</v>
          </cell>
        </row>
        <row r="1373">
          <cell r="AJ1373">
            <v>466.1</v>
          </cell>
        </row>
        <row r="1374">
          <cell r="AJ1374">
            <v>466.1</v>
          </cell>
        </row>
        <row r="1375">
          <cell r="AJ1375">
            <v>466.1</v>
          </cell>
        </row>
        <row r="1376">
          <cell r="AJ1376">
            <v>466.1</v>
          </cell>
        </row>
        <row r="1377">
          <cell r="AJ1377">
            <v>466.1</v>
          </cell>
        </row>
        <row r="1378">
          <cell r="AJ1378">
            <v>466.1</v>
          </cell>
        </row>
        <row r="1379">
          <cell r="AJ1379">
            <v>466.1</v>
          </cell>
        </row>
        <row r="1380">
          <cell r="AJ1380">
            <v>466.1</v>
          </cell>
        </row>
        <row r="1381">
          <cell r="AJ1381">
            <v>466.1</v>
          </cell>
        </row>
        <row r="1382">
          <cell r="AJ1382">
            <v>466.1</v>
          </cell>
        </row>
        <row r="1383">
          <cell r="AJ1383">
            <v>466.1</v>
          </cell>
        </row>
        <row r="1384">
          <cell r="AJ1384">
            <v>466.1</v>
          </cell>
        </row>
        <row r="1385">
          <cell r="AJ1385">
            <v>466.1</v>
          </cell>
        </row>
        <row r="1386">
          <cell r="AJ1386">
            <v>466.1</v>
          </cell>
        </row>
        <row r="1387">
          <cell r="AJ1387">
            <v>466.1</v>
          </cell>
        </row>
        <row r="1388">
          <cell r="AJ1388">
            <v>466.1</v>
          </cell>
        </row>
        <row r="1389">
          <cell r="AJ1389">
            <v>466.1</v>
          </cell>
        </row>
        <row r="1390">
          <cell r="AJ1390">
            <v>466.1</v>
          </cell>
        </row>
        <row r="1391">
          <cell r="AJ1391">
            <v>466.1</v>
          </cell>
        </row>
        <row r="1392">
          <cell r="AJ1392">
            <v>466.1</v>
          </cell>
        </row>
        <row r="1393">
          <cell r="AJ1393">
            <v>466.1</v>
          </cell>
        </row>
        <row r="1394">
          <cell r="AJ1394">
            <v>466.1</v>
          </cell>
        </row>
        <row r="1395">
          <cell r="AJ1395">
            <v>466.1</v>
          </cell>
        </row>
        <row r="1396">
          <cell r="AJ1396">
            <v>466.1</v>
          </cell>
        </row>
        <row r="1397">
          <cell r="AJ1397">
            <v>466.1</v>
          </cell>
        </row>
        <row r="1398">
          <cell r="AJ1398">
            <v>466.1</v>
          </cell>
        </row>
        <row r="1399">
          <cell r="AJ1399">
            <v>466.1</v>
          </cell>
        </row>
        <row r="1400">
          <cell r="AJ1400">
            <v>466.1</v>
          </cell>
        </row>
        <row r="1401">
          <cell r="AJ1401">
            <v>466.1</v>
          </cell>
        </row>
        <row r="1402">
          <cell r="AJ1402">
            <v>466.1</v>
          </cell>
        </row>
        <row r="1403">
          <cell r="AJ1403">
            <v>466.1</v>
          </cell>
        </row>
        <row r="1404">
          <cell r="AJ1404">
            <v>466.1</v>
          </cell>
        </row>
        <row r="1405">
          <cell r="AJ1405">
            <v>466.1</v>
          </cell>
        </row>
        <row r="1406">
          <cell r="AJ1406">
            <v>466.1</v>
          </cell>
        </row>
        <row r="1407">
          <cell r="AJ1407">
            <v>466.1</v>
          </cell>
        </row>
        <row r="1408">
          <cell r="AJ1408">
            <v>466.1</v>
          </cell>
        </row>
        <row r="1409">
          <cell r="AJ1409">
            <v>466.1</v>
          </cell>
        </row>
        <row r="1410">
          <cell r="AJ1410">
            <v>466.1</v>
          </cell>
        </row>
        <row r="1411">
          <cell r="AJ1411">
            <v>466.1</v>
          </cell>
        </row>
        <row r="1412">
          <cell r="AJ1412">
            <v>466.1</v>
          </cell>
        </row>
        <row r="1413">
          <cell r="AJ1413">
            <v>466.1</v>
          </cell>
        </row>
        <row r="1414">
          <cell r="AJ1414">
            <v>466.1</v>
          </cell>
        </row>
        <row r="1415">
          <cell r="AJ1415">
            <v>466.1</v>
          </cell>
        </row>
        <row r="1416">
          <cell r="AJ1416">
            <v>466.1</v>
          </cell>
        </row>
        <row r="1417">
          <cell r="AJ1417">
            <v>466.1</v>
          </cell>
        </row>
        <row r="1418">
          <cell r="AJ1418">
            <v>466.1</v>
          </cell>
        </row>
        <row r="1419">
          <cell r="AJ1419">
            <v>466.1</v>
          </cell>
        </row>
        <row r="1420">
          <cell r="AJ1420">
            <v>466.1</v>
          </cell>
        </row>
        <row r="1421">
          <cell r="AJ1421">
            <v>466.1</v>
          </cell>
        </row>
        <row r="1422">
          <cell r="AJ1422">
            <v>466.1</v>
          </cell>
        </row>
        <row r="1423">
          <cell r="AJ1423">
            <v>466.1</v>
          </cell>
        </row>
        <row r="1424">
          <cell r="AJ1424">
            <v>466.1</v>
          </cell>
        </row>
        <row r="1425">
          <cell r="AJ1425">
            <v>466.1</v>
          </cell>
        </row>
        <row r="1426">
          <cell r="AJ1426">
            <v>466.1</v>
          </cell>
        </row>
        <row r="1427">
          <cell r="AJ1427">
            <v>466.1</v>
          </cell>
        </row>
        <row r="1428">
          <cell r="AJ1428">
            <v>466.1</v>
          </cell>
        </row>
        <row r="1429">
          <cell r="AJ1429">
            <v>466.1</v>
          </cell>
        </row>
        <row r="1430">
          <cell r="AJ1430">
            <v>466.1</v>
          </cell>
        </row>
        <row r="1431">
          <cell r="AJ1431">
            <v>466.1</v>
          </cell>
        </row>
        <row r="1432">
          <cell r="AJ1432">
            <v>466.1</v>
          </cell>
        </row>
        <row r="1433">
          <cell r="AJ1433">
            <v>466.1</v>
          </cell>
        </row>
        <row r="1434">
          <cell r="AJ1434">
            <v>466.1</v>
          </cell>
        </row>
        <row r="1435">
          <cell r="AJ1435">
            <v>466.1</v>
          </cell>
        </row>
        <row r="1436">
          <cell r="AJ1436">
            <v>466.1</v>
          </cell>
        </row>
        <row r="1437">
          <cell r="AJ1437">
            <v>466.1</v>
          </cell>
        </row>
        <row r="1438">
          <cell r="AJ1438">
            <v>466.1</v>
          </cell>
        </row>
        <row r="1439">
          <cell r="AJ1439">
            <v>466.1</v>
          </cell>
        </row>
        <row r="1440">
          <cell r="AJ1440">
            <v>466.1</v>
          </cell>
        </row>
        <row r="1441">
          <cell r="AJ1441">
            <v>466.1</v>
          </cell>
        </row>
        <row r="1442">
          <cell r="AJ1442">
            <v>466.1</v>
          </cell>
        </row>
        <row r="1443">
          <cell r="AJ1443">
            <v>466.1</v>
          </cell>
        </row>
        <row r="1444">
          <cell r="AJ1444">
            <v>466.1</v>
          </cell>
        </row>
        <row r="1445">
          <cell r="AJ1445">
            <v>466.1</v>
          </cell>
        </row>
        <row r="1446">
          <cell r="AJ1446">
            <v>466.1</v>
          </cell>
        </row>
        <row r="1447">
          <cell r="AJ1447">
            <v>466.1</v>
          </cell>
        </row>
        <row r="1448">
          <cell r="AJ1448">
            <v>466.1</v>
          </cell>
        </row>
        <row r="1449">
          <cell r="AJ1449">
            <v>466.1</v>
          </cell>
        </row>
        <row r="1450">
          <cell r="AJ1450">
            <v>466.1</v>
          </cell>
        </row>
        <row r="1451">
          <cell r="AJ1451">
            <v>466.1</v>
          </cell>
        </row>
        <row r="1452">
          <cell r="AJ1452">
            <v>466.1</v>
          </cell>
        </row>
        <row r="1453">
          <cell r="AJ1453">
            <v>466.1</v>
          </cell>
        </row>
        <row r="1454">
          <cell r="AJ1454">
            <v>466.1</v>
          </cell>
        </row>
        <row r="1455">
          <cell r="AJ1455">
            <v>466.1</v>
          </cell>
        </row>
        <row r="1456">
          <cell r="AJ1456">
            <v>466.1</v>
          </cell>
        </row>
        <row r="1457">
          <cell r="AJ1457">
            <v>466.1</v>
          </cell>
        </row>
        <row r="1458">
          <cell r="AJ1458">
            <v>466.1</v>
          </cell>
        </row>
        <row r="1459">
          <cell r="AJ1459">
            <v>466.1</v>
          </cell>
        </row>
        <row r="1460">
          <cell r="AJ1460">
            <v>466.1</v>
          </cell>
        </row>
        <row r="1461">
          <cell r="AJ1461">
            <v>466.1</v>
          </cell>
        </row>
        <row r="1462">
          <cell r="AJ1462">
            <v>466.1</v>
          </cell>
        </row>
        <row r="1463">
          <cell r="AJ1463">
            <v>466.1</v>
          </cell>
        </row>
        <row r="1464">
          <cell r="AJ1464">
            <v>466.1</v>
          </cell>
        </row>
        <row r="1465">
          <cell r="AJ1465">
            <v>466.1</v>
          </cell>
        </row>
        <row r="1466">
          <cell r="AJ1466">
            <v>466.1</v>
          </cell>
        </row>
        <row r="1467">
          <cell r="AJ1467">
            <v>466.1</v>
          </cell>
        </row>
        <row r="1468">
          <cell r="AJ1468">
            <v>466.1</v>
          </cell>
        </row>
        <row r="1469">
          <cell r="AJ1469">
            <v>466.1</v>
          </cell>
        </row>
        <row r="1470">
          <cell r="AJ1470">
            <v>466.1</v>
          </cell>
        </row>
        <row r="1471">
          <cell r="AJ1471">
            <v>466.1</v>
          </cell>
        </row>
        <row r="1472">
          <cell r="AJ1472">
            <v>466.1</v>
          </cell>
        </row>
        <row r="1473">
          <cell r="AJ1473">
            <v>466.1</v>
          </cell>
        </row>
        <row r="1474">
          <cell r="AJ1474">
            <v>466.1</v>
          </cell>
        </row>
        <row r="1475">
          <cell r="AJ1475">
            <v>466.1</v>
          </cell>
        </row>
        <row r="1476">
          <cell r="AJ1476">
            <v>466.1</v>
          </cell>
        </row>
        <row r="1477">
          <cell r="AJ1477">
            <v>466.1</v>
          </cell>
        </row>
        <row r="1478">
          <cell r="AJ1478">
            <v>466.1</v>
          </cell>
        </row>
        <row r="1479">
          <cell r="AJ1479">
            <v>466.1</v>
          </cell>
        </row>
        <row r="1480">
          <cell r="AJ1480">
            <v>466.1</v>
          </cell>
        </row>
        <row r="1481">
          <cell r="AJ1481">
            <v>466.1</v>
          </cell>
        </row>
        <row r="1482">
          <cell r="AJ1482">
            <v>466.1</v>
          </cell>
        </row>
        <row r="1483">
          <cell r="AJ1483">
            <v>466.1</v>
          </cell>
        </row>
        <row r="1484">
          <cell r="AJ1484">
            <v>466.1</v>
          </cell>
        </row>
        <row r="1485">
          <cell r="AJ1485">
            <v>466.1</v>
          </cell>
        </row>
        <row r="1486">
          <cell r="AJ1486">
            <v>466.1</v>
          </cell>
        </row>
        <row r="1487">
          <cell r="AJ1487">
            <v>466.1</v>
          </cell>
        </row>
        <row r="1488">
          <cell r="AJ1488">
            <v>466.1</v>
          </cell>
        </row>
        <row r="1489">
          <cell r="AJ1489">
            <v>466.1</v>
          </cell>
        </row>
        <row r="1490">
          <cell r="AJ1490">
            <v>466.1</v>
          </cell>
        </row>
        <row r="1491">
          <cell r="AJ1491">
            <v>466.1</v>
          </cell>
        </row>
        <row r="1492">
          <cell r="AJ1492">
            <v>466.1</v>
          </cell>
        </row>
        <row r="1493">
          <cell r="AJ1493">
            <v>466.1</v>
          </cell>
        </row>
        <row r="1494">
          <cell r="AJ1494">
            <v>466.1</v>
          </cell>
        </row>
        <row r="1495">
          <cell r="AJ1495">
            <v>466.1</v>
          </cell>
        </row>
        <row r="1496">
          <cell r="AJ1496">
            <v>466.1</v>
          </cell>
        </row>
        <row r="1497">
          <cell r="AJ1497">
            <v>466.1</v>
          </cell>
        </row>
        <row r="1498">
          <cell r="AJ1498">
            <v>466.1</v>
          </cell>
        </row>
        <row r="1499">
          <cell r="AJ1499">
            <v>466.1</v>
          </cell>
        </row>
        <row r="1500">
          <cell r="AJ1500">
            <v>466.1</v>
          </cell>
        </row>
        <row r="1501">
          <cell r="AJ1501">
            <v>466.1</v>
          </cell>
        </row>
        <row r="1502">
          <cell r="AJ1502">
            <v>466.1</v>
          </cell>
        </row>
        <row r="1503">
          <cell r="AJ1503">
            <v>466.1</v>
          </cell>
        </row>
        <row r="1504">
          <cell r="AJ1504">
            <v>466.1</v>
          </cell>
        </row>
        <row r="1505">
          <cell r="AJ1505">
            <v>466.1</v>
          </cell>
        </row>
        <row r="1506">
          <cell r="AJ1506">
            <v>466.1</v>
          </cell>
        </row>
        <row r="1507">
          <cell r="AJ1507">
            <v>466.1</v>
          </cell>
        </row>
        <row r="1508">
          <cell r="AJ1508">
            <v>466.1</v>
          </cell>
        </row>
        <row r="1509">
          <cell r="AJ1509">
            <v>466.1</v>
          </cell>
        </row>
        <row r="1510">
          <cell r="AJ1510">
            <v>466.1</v>
          </cell>
        </row>
        <row r="1511">
          <cell r="AJ1511">
            <v>466.1</v>
          </cell>
        </row>
        <row r="1512">
          <cell r="AJ1512">
            <v>466.1</v>
          </cell>
        </row>
        <row r="1513">
          <cell r="AJ1513">
            <v>466.1</v>
          </cell>
        </row>
        <row r="1514">
          <cell r="AJ1514">
            <v>466.1</v>
          </cell>
        </row>
        <row r="1515">
          <cell r="AJ1515">
            <v>466.1</v>
          </cell>
        </row>
        <row r="1516">
          <cell r="AJ1516">
            <v>466.1</v>
          </cell>
        </row>
        <row r="1517">
          <cell r="AJ1517">
            <v>466.1</v>
          </cell>
        </row>
        <row r="1518">
          <cell r="AJ1518">
            <v>466.1</v>
          </cell>
        </row>
        <row r="1519">
          <cell r="AJ1519">
            <v>466.1</v>
          </cell>
        </row>
        <row r="1520">
          <cell r="AJ1520">
            <v>466.1</v>
          </cell>
        </row>
        <row r="1521">
          <cell r="AJ1521">
            <v>466.1</v>
          </cell>
        </row>
        <row r="1522">
          <cell r="AJ1522">
            <v>466.1</v>
          </cell>
        </row>
        <row r="1523">
          <cell r="AJ1523">
            <v>466.1</v>
          </cell>
        </row>
        <row r="1524">
          <cell r="AJ1524">
            <v>466.1</v>
          </cell>
        </row>
        <row r="1525">
          <cell r="AJ1525">
            <v>466.1</v>
          </cell>
        </row>
        <row r="1526">
          <cell r="AJ1526">
            <v>466.1</v>
          </cell>
        </row>
        <row r="1527">
          <cell r="AJ1527">
            <v>466.1</v>
          </cell>
        </row>
        <row r="1528">
          <cell r="AJ1528">
            <v>466.1</v>
          </cell>
        </row>
        <row r="1529">
          <cell r="AJ1529">
            <v>466.1</v>
          </cell>
        </row>
        <row r="1530">
          <cell r="AJ1530">
            <v>466.1</v>
          </cell>
        </row>
        <row r="1531">
          <cell r="AJ1531">
            <v>466.1</v>
          </cell>
        </row>
        <row r="1532">
          <cell r="AJ1532">
            <v>466.1</v>
          </cell>
        </row>
        <row r="1533">
          <cell r="AJ1533">
            <v>466.1</v>
          </cell>
        </row>
        <row r="1534">
          <cell r="AJ1534">
            <v>466.1</v>
          </cell>
        </row>
        <row r="1535">
          <cell r="AJ1535">
            <v>466.1</v>
          </cell>
        </row>
        <row r="1536">
          <cell r="AJ1536">
            <v>466.1</v>
          </cell>
        </row>
        <row r="1537">
          <cell r="AJ1537">
            <v>466.1</v>
          </cell>
        </row>
        <row r="1538">
          <cell r="AJ1538">
            <v>466.1</v>
          </cell>
        </row>
        <row r="1539">
          <cell r="AJ1539">
            <v>466.1</v>
          </cell>
        </row>
        <row r="1540">
          <cell r="AJ1540">
            <v>466.1</v>
          </cell>
        </row>
        <row r="1541">
          <cell r="AJ1541">
            <v>466.1</v>
          </cell>
        </row>
        <row r="1542">
          <cell r="AJ1542">
            <v>466.1</v>
          </cell>
        </row>
        <row r="1543">
          <cell r="AJ1543">
            <v>466.1</v>
          </cell>
        </row>
        <row r="1544">
          <cell r="AJ1544">
            <v>466.1</v>
          </cell>
        </row>
        <row r="1545">
          <cell r="AJ1545">
            <v>466.1</v>
          </cell>
        </row>
        <row r="1546">
          <cell r="AJ1546">
            <v>466.1</v>
          </cell>
        </row>
        <row r="1547">
          <cell r="AJ1547">
            <v>466.1</v>
          </cell>
        </row>
        <row r="1548">
          <cell r="AJ1548">
            <v>466.1</v>
          </cell>
        </row>
        <row r="1549">
          <cell r="AJ1549">
            <v>466.1</v>
          </cell>
        </row>
        <row r="1550">
          <cell r="AJ1550">
            <v>466.1</v>
          </cell>
        </row>
        <row r="1551">
          <cell r="AJ1551">
            <v>466.1</v>
          </cell>
        </row>
        <row r="1552">
          <cell r="AJ1552">
            <v>466.1</v>
          </cell>
        </row>
        <row r="1553">
          <cell r="AJ1553">
            <v>466.1</v>
          </cell>
        </row>
        <row r="1554">
          <cell r="AJ1554">
            <v>466.1</v>
          </cell>
        </row>
        <row r="1555">
          <cell r="AJ1555">
            <v>466.1</v>
          </cell>
        </row>
        <row r="1556">
          <cell r="AJ1556">
            <v>466.1</v>
          </cell>
        </row>
        <row r="1557">
          <cell r="AJ1557">
            <v>466.1</v>
          </cell>
        </row>
        <row r="1558">
          <cell r="AJ1558">
            <v>466.1</v>
          </cell>
        </row>
        <row r="1559">
          <cell r="AJ1559">
            <v>466.1</v>
          </cell>
        </row>
        <row r="1560">
          <cell r="AJ1560">
            <v>466.1</v>
          </cell>
        </row>
        <row r="1561">
          <cell r="AJ1561">
            <v>466.1</v>
          </cell>
        </row>
        <row r="1562">
          <cell r="AJ1562">
            <v>466.1</v>
          </cell>
        </row>
        <row r="1563">
          <cell r="AJ1563">
            <v>466.1</v>
          </cell>
        </row>
        <row r="1564">
          <cell r="AJ1564">
            <v>466.1</v>
          </cell>
        </row>
        <row r="1565">
          <cell r="AJ1565">
            <v>466.1</v>
          </cell>
        </row>
        <row r="1566">
          <cell r="AJ1566">
            <v>466.1</v>
          </cell>
        </row>
        <row r="1567">
          <cell r="AJ1567">
            <v>466.1</v>
          </cell>
        </row>
        <row r="1568">
          <cell r="AJ1568">
            <v>466.1</v>
          </cell>
        </row>
        <row r="1569">
          <cell r="AJ1569">
            <v>466.1</v>
          </cell>
        </row>
        <row r="1570">
          <cell r="AJ1570">
            <v>466.1</v>
          </cell>
        </row>
        <row r="1571">
          <cell r="AJ1571">
            <v>466.1</v>
          </cell>
        </row>
        <row r="1572">
          <cell r="AJ1572">
            <v>466.1</v>
          </cell>
        </row>
        <row r="1573">
          <cell r="AJ1573">
            <v>466.1</v>
          </cell>
        </row>
        <row r="1574">
          <cell r="AJ1574">
            <v>466.1</v>
          </cell>
        </row>
        <row r="1575">
          <cell r="AJ1575">
            <v>466.1</v>
          </cell>
        </row>
        <row r="1576">
          <cell r="AJ1576">
            <v>466.1</v>
          </cell>
        </row>
        <row r="1577">
          <cell r="AJ1577">
            <v>466.1</v>
          </cell>
        </row>
        <row r="1578">
          <cell r="AJ1578">
            <v>466.1</v>
          </cell>
        </row>
        <row r="1579">
          <cell r="AJ1579">
            <v>466.1</v>
          </cell>
        </row>
        <row r="1580">
          <cell r="AJ1580">
            <v>466.1</v>
          </cell>
        </row>
        <row r="1581">
          <cell r="AJ1581">
            <v>466.1</v>
          </cell>
        </row>
        <row r="1582">
          <cell r="AJ1582">
            <v>466.1</v>
          </cell>
        </row>
        <row r="1583">
          <cell r="AJ1583">
            <v>466.1</v>
          </cell>
        </row>
        <row r="1584">
          <cell r="AJ1584">
            <v>466.1</v>
          </cell>
        </row>
        <row r="1585">
          <cell r="AJ1585">
            <v>466.1</v>
          </cell>
        </row>
        <row r="1586">
          <cell r="AJ1586">
            <v>466.1</v>
          </cell>
        </row>
        <row r="1587">
          <cell r="AJ1587">
            <v>466.1</v>
          </cell>
        </row>
        <row r="1588">
          <cell r="AJ1588">
            <v>466.1</v>
          </cell>
        </row>
        <row r="1589">
          <cell r="AJ1589">
            <v>466.1</v>
          </cell>
        </row>
        <row r="1590">
          <cell r="AJ1590">
            <v>466.1</v>
          </cell>
        </row>
        <row r="1591">
          <cell r="AJ1591">
            <v>466.1</v>
          </cell>
        </row>
        <row r="1592">
          <cell r="AJ1592">
            <v>466.1</v>
          </cell>
        </row>
        <row r="1593">
          <cell r="AJ1593">
            <v>466.1</v>
          </cell>
        </row>
        <row r="1594">
          <cell r="AJ1594">
            <v>466.1</v>
          </cell>
        </row>
        <row r="1595">
          <cell r="AJ1595">
            <v>466.1</v>
          </cell>
        </row>
        <row r="1596">
          <cell r="AJ1596">
            <v>466.1</v>
          </cell>
        </row>
        <row r="1597">
          <cell r="AJ1597">
            <v>466.1</v>
          </cell>
        </row>
        <row r="1598">
          <cell r="AJ1598">
            <v>466.1</v>
          </cell>
        </row>
        <row r="1599">
          <cell r="AJ1599">
            <v>466.1</v>
          </cell>
        </row>
        <row r="1600">
          <cell r="AJ1600">
            <v>466.1</v>
          </cell>
        </row>
        <row r="1601">
          <cell r="AJ1601">
            <v>466.1</v>
          </cell>
        </row>
        <row r="1602">
          <cell r="AJ1602">
            <v>466.1</v>
          </cell>
        </row>
        <row r="1603">
          <cell r="AJ1603">
            <v>466.1</v>
          </cell>
        </row>
        <row r="1604">
          <cell r="AJ1604">
            <v>466.1</v>
          </cell>
        </row>
        <row r="1605">
          <cell r="AJ1605">
            <v>466.1</v>
          </cell>
        </row>
        <row r="1606">
          <cell r="AJ1606">
            <v>466.1</v>
          </cell>
        </row>
        <row r="1607">
          <cell r="AJ1607">
            <v>466.1</v>
          </cell>
        </row>
        <row r="1608">
          <cell r="AJ1608">
            <v>466.1</v>
          </cell>
        </row>
        <row r="1609">
          <cell r="AJ1609">
            <v>466.1</v>
          </cell>
        </row>
        <row r="1610">
          <cell r="AJ1610">
            <v>466.1</v>
          </cell>
        </row>
        <row r="1611">
          <cell r="AJ1611">
            <v>466.1</v>
          </cell>
        </row>
        <row r="1612">
          <cell r="AJ1612">
            <v>466.1</v>
          </cell>
        </row>
        <row r="1613">
          <cell r="AJ1613">
            <v>466.1</v>
          </cell>
        </row>
        <row r="1614">
          <cell r="AJ1614">
            <v>466.1</v>
          </cell>
        </row>
        <row r="1615">
          <cell r="AJ1615">
            <v>466.1</v>
          </cell>
        </row>
        <row r="1616">
          <cell r="AJ1616">
            <v>466.1</v>
          </cell>
        </row>
        <row r="1617">
          <cell r="AJ1617">
            <v>466.1</v>
          </cell>
        </row>
        <row r="1618">
          <cell r="AJ1618">
            <v>466.1</v>
          </cell>
        </row>
        <row r="1619">
          <cell r="AJ1619">
            <v>466.1</v>
          </cell>
        </row>
        <row r="1620">
          <cell r="AJ1620">
            <v>466.1</v>
          </cell>
        </row>
        <row r="1621">
          <cell r="AJ1621">
            <v>466.1</v>
          </cell>
        </row>
        <row r="1622">
          <cell r="AJ1622">
            <v>466.1</v>
          </cell>
        </row>
        <row r="1623">
          <cell r="AJ1623">
            <v>466.1</v>
          </cell>
        </row>
        <row r="1624">
          <cell r="AJ1624">
            <v>466.1</v>
          </cell>
        </row>
        <row r="1625">
          <cell r="AJ1625">
            <v>466.1</v>
          </cell>
        </row>
        <row r="1626">
          <cell r="AJ1626">
            <v>466.1</v>
          </cell>
        </row>
        <row r="1627">
          <cell r="AJ1627">
            <v>466.1</v>
          </cell>
        </row>
        <row r="1628">
          <cell r="AJ1628">
            <v>466.1</v>
          </cell>
        </row>
        <row r="1629">
          <cell r="AJ1629">
            <v>466.1</v>
          </cell>
        </row>
        <row r="1630">
          <cell r="AJ1630">
            <v>466.1</v>
          </cell>
        </row>
        <row r="1631">
          <cell r="AJ1631">
            <v>466.1</v>
          </cell>
        </row>
        <row r="1632">
          <cell r="AJ1632">
            <v>466.1</v>
          </cell>
        </row>
        <row r="1633">
          <cell r="AJ1633">
            <v>466.1</v>
          </cell>
        </row>
        <row r="1634">
          <cell r="AJ1634">
            <v>466.1</v>
          </cell>
        </row>
        <row r="1635">
          <cell r="AJ1635">
            <v>466.1</v>
          </cell>
        </row>
        <row r="1636">
          <cell r="AJ1636">
            <v>466.1</v>
          </cell>
        </row>
        <row r="1637">
          <cell r="AJ1637">
            <v>466.1</v>
          </cell>
        </row>
        <row r="1638">
          <cell r="AJ1638">
            <v>466.1</v>
          </cell>
        </row>
        <row r="1639">
          <cell r="AJ1639">
            <v>466.1</v>
          </cell>
        </row>
        <row r="1640">
          <cell r="AJ1640">
            <v>466.1</v>
          </cell>
        </row>
        <row r="1641">
          <cell r="AJ1641">
            <v>466.1</v>
          </cell>
        </row>
        <row r="1642">
          <cell r="AJ1642">
            <v>466.1</v>
          </cell>
        </row>
        <row r="1643">
          <cell r="AJ1643">
            <v>466.1</v>
          </cell>
        </row>
        <row r="1644">
          <cell r="AJ1644">
            <v>466.1</v>
          </cell>
        </row>
        <row r="1645">
          <cell r="AJ1645">
            <v>466.1</v>
          </cell>
        </row>
        <row r="1646">
          <cell r="AJ1646">
            <v>466.1</v>
          </cell>
        </row>
        <row r="1647">
          <cell r="AJ1647">
            <v>466.1</v>
          </cell>
        </row>
        <row r="1648">
          <cell r="AJ1648">
            <v>466.1</v>
          </cell>
        </row>
        <row r="1649">
          <cell r="AJ1649">
            <v>466.1</v>
          </cell>
        </row>
        <row r="1650">
          <cell r="AJ1650">
            <v>466.1</v>
          </cell>
        </row>
        <row r="1651">
          <cell r="AJ1651">
            <v>466.1</v>
          </cell>
        </row>
        <row r="1652">
          <cell r="AJ1652">
            <v>466.1</v>
          </cell>
        </row>
        <row r="1653">
          <cell r="AJ1653">
            <v>466.1</v>
          </cell>
        </row>
        <row r="1654">
          <cell r="AJ1654">
            <v>466.1</v>
          </cell>
        </row>
        <row r="1655">
          <cell r="AJ1655">
            <v>466.1</v>
          </cell>
        </row>
        <row r="1656">
          <cell r="AJ1656">
            <v>466.1</v>
          </cell>
        </row>
        <row r="1657">
          <cell r="AJ1657">
            <v>466.1</v>
          </cell>
        </row>
        <row r="1658">
          <cell r="AJ1658">
            <v>466.1</v>
          </cell>
        </row>
        <row r="1659">
          <cell r="AJ1659">
            <v>466.1</v>
          </cell>
        </row>
        <row r="1660">
          <cell r="AJ1660">
            <v>466.1</v>
          </cell>
        </row>
        <row r="1661">
          <cell r="AJ1661">
            <v>466.1</v>
          </cell>
        </row>
        <row r="1662">
          <cell r="AJ1662">
            <v>466.1</v>
          </cell>
        </row>
        <row r="1663">
          <cell r="AJ1663">
            <v>466.1</v>
          </cell>
        </row>
        <row r="1664">
          <cell r="AJ1664">
            <v>466.1</v>
          </cell>
        </row>
        <row r="1665">
          <cell r="AJ1665">
            <v>466.1</v>
          </cell>
        </row>
        <row r="1666">
          <cell r="AJ1666">
            <v>466.1</v>
          </cell>
        </row>
        <row r="1667">
          <cell r="AJ1667">
            <v>466.1</v>
          </cell>
        </row>
        <row r="1668">
          <cell r="AJ1668">
            <v>466.1</v>
          </cell>
        </row>
        <row r="1669">
          <cell r="AJ1669">
            <v>466.1</v>
          </cell>
        </row>
        <row r="1670">
          <cell r="AJ1670">
            <v>466.1</v>
          </cell>
        </row>
        <row r="1671">
          <cell r="AJ1671">
            <v>466.1</v>
          </cell>
        </row>
        <row r="1672">
          <cell r="AJ1672">
            <v>466.1</v>
          </cell>
        </row>
        <row r="1673">
          <cell r="AJ1673">
            <v>466.1</v>
          </cell>
        </row>
        <row r="1674">
          <cell r="AJ1674">
            <v>466.1</v>
          </cell>
        </row>
        <row r="1675">
          <cell r="AJ1675">
            <v>466.1</v>
          </cell>
        </row>
        <row r="1676">
          <cell r="AJ1676">
            <v>466.1</v>
          </cell>
        </row>
        <row r="1677">
          <cell r="AJ1677">
            <v>466.1</v>
          </cell>
        </row>
        <row r="1678">
          <cell r="AJ1678">
            <v>466.1</v>
          </cell>
        </row>
        <row r="1679">
          <cell r="AJ1679">
            <v>466.1</v>
          </cell>
        </row>
        <row r="1680">
          <cell r="AJ1680">
            <v>466.1</v>
          </cell>
        </row>
        <row r="1681">
          <cell r="AJ1681">
            <v>466.1</v>
          </cell>
        </row>
        <row r="1682">
          <cell r="AJ1682">
            <v>466.1</v>
          </cell>
        </row>
        <row r="1683">
          <cell r="AJ1683">
            <v>466.1</v>
          </cell>
        </row>
        <row r="1684">
          <cell r="AJ1684">
            <v>466.1</v>
          </cell>
        </row>
        <row r="1685">
          <cell r="AJ1685">
            <v>466.1</v>
          </cell>
        </row>
        <row r="1686">
          <cell r="AJ1686">
            <v>466.1</v>
          </cell>
        </row>
        <row r="1687">
          <cell r="AJ1687">
            <v>466.1</v>
          </cell>
        </row>
        <row r="1688">
          <cell r="AJ1688">
            <v>466.1</v>
          </cell>
        </row>
        <row r="1689">
          <cell r="AJ1689">
            <v>466.1</v>
          </cell>
        </row>
        <row r="1690">
          <cell r="AJ1690">
            <v>466.1</v>
          </cell>
        </row>
        <row r="1691">
          <cell r="AJ1691">
            <v>466.1</v>
          </cell>
        </row>
        <row r="1692">
          <cell r="AJ1692">
            <v>466.1</v>
          </cell>
        </row>
        <row r="1693">
          <cell r="AJ1693">
            <v>466.1</v>
          </cell>
        </row>
        <row r="1694">
          <cell r="AJ1694">
            <v>466.1</v>
          </cell>
        </row>
        <row r="1695">
          <cell r="AJ1695">
            <v>466.1</v>
          </cell>
        </row>
        <row r="1696">
          <cell r="AJ1696">
            <v>466.1</v>
          </cell>
        </row>
        <row r="1697">
          <cell r="AJ1697">
            <v>466.1</v>
          </cell>
        </row>
        <row r="1698">
          <cell r="AJ1698">
            <v>466.1</v>
          </cell>
        </row>
        <row r="1699">
          <cell r="AJ1699">
            <v>466.1</v>
          </cell>
        </row>
        <row r="1700">
          <cell r="AJ1700">
            <v>466.1</v>
          </cell>
        </row>
        <row r="1701">
          <cell r="AJ1701">
            <v>466.1</v>
          </cell>
        </row>
        <row r="1702">
          <cell r="AJ1702">
            <v>466.1</v>
          </cell>
        </row>
        <row r="1703">
          <cell r="AJ1703">
            <v>466.1</v>
          </cell>
        </row>
        <row r="1704">
          <cell r="AJ1704">
            <v>466.1</v>
          </cell>
        </row>
        <row r="1705">
          <cell r="AJ1705">
            <v>466.1</v>
          </cell>
        </row>
        <row r="1706">
          <cell r="AJ1706">
            <v>466.1</v>
          </cell>
        </row>
        <row r="1707">
          <cell r="AJ1707">
            <v>466.1</v>
          </cell>
        </row>
        <row r="1708">
          <cell r="AJ1708">
            <v>466.1</v>
          </cell>
        </row>
        <row r="1709">
          <cell r="AJ1709">
            <v>466.1</v>
          </cell>
        </row>
        <row r="1710">
          <cell r="AJ1710">
            <v>466.1</v>
          </cell>
        </row>
        <row r="1711">
          <cell r="AJ1711">
            <v>466.1</v>
          </cell>
        </row>
        <row r="1712">
          <cell r="AJ1712">
            <v>466.1</v>
          </cell>
        </row>
        <row r="1713">
          <cell r="AJ1713">
            <v>466.1</v>
          </cell>
        </row>
        <row r="1714">
          <cell r="AJ1714">
            <v>466.1</v>
          </cell>
        </row>
        <row r="1715">
          <cell r="AJ1715">
            <v>466.1</v>
          </cell>
        </row>
        <row r="1716">
          <cell r="AJ1716">
            <v>466.1</v>
          </cell>
        </row>
        <row r="1717">
          <cell r="AJ1717">
            <v>466.1</v>
          </cell>
        </row>
        <row r="1718">
          <cell r="AJ1718">
            <v>466.1</v>
          </cell>
        </row>
        <row r="1719">
          <cell r="AJ1719">
            <v>466.1</v>
          </cell>
        </row>
        <row r="1720">
          <cell r="AJ1720">
            <v>466.1</v>
          </cell>
        </row>
        <row r="1721">
          <cell r="AJ1721">
            <v>466.1</v>
          </cell>
        </row>
        <row r="1722">
          <cell r="AJ1722">
            <v>466.1</v>
          </cell>
        </row>
        <row r="1723">
          <cell r="AJ1723">
            <v>466.1</v>
          </cell>
        </row>
        <row r="1724">
          <cell r="AJ1724">
            <v>466.1</v>
          </cell>
        </row>
        <row r="1725">
          <cell r="AJ1725">
            <v>466.1</v>
          </cell>
        </row>
        <row r="1726">
          <cell r="AJ1726">
            <v>466.1</v>
          </cell>
        </row>
        <row r="1727">
          <cell r="AJ1727">
            <v>466.1</v>
          </cell>
        </row>
        <row r="1728">
          <cell r="AJ1728">
            <v>466.1</v>
          </cell>
        </row>
        <row r="1729">
          <cell r="AJ1729">
            <v>466.1</v>
          </cell>
        </row>
        <row r="1730">
          <cell r="AJ1730">
            <v>466.1</v>
          </cell>
        </row>
        <row r="1731">
          <cell r="AJ1731">
            <v>466.1</v>
          </cell>
        </row>
        <row r="1732">
          <cell r="AJ1732">
            <v>466.1</v>
          </cell>
        </row>
        <row r="1733">
          <cell r="AJ1733">
            <v>466.1</v>
          </cell>
        </row>
        <row r="1734">
          <cell r="AJ1734">
            <v>466.1</v>
          </cell>
        </row>
        <row r="1735">
          <cell r="AJ1735">
            <v>466.1</v>
          </cell>
        </row>
        <row r="1736">
          <cell r="AJ1736">
            <v>466.1</v>
          </cell>
        </row>
        <row r="1737">
          <cell r="AJ1737">
            <v>466.1</v>
          </cell>
        </row>
        <row r="1738">
          <cell r="AJ1738">
            <v>466.1</v>
          </cell>
        </row>
        <row r="1739">
          <cell r="AJ1739">
            <v>466.1</v>
          </cell>
        </row>
        <row r="1740">
          <cell r="AJ1740">
            <v>466.1</v>
          </cell>
        </row>
        <row r="1741">
          <cell r="AJ1741">
            <v>466.1</v>
          </cell>
        </row>
        <row r="1742">
          <cell r="AJ1742">
            <v>466.1</v>
          </cell>
        </row>
        <row r="1743">
          <cell r="AJ1743">
            <v>466.1</v>
          </cell>
        </row>
        <row r="1744">
          <cell r="AJ1744">
            <v>466.1</v>
          </cell>
        </row>
        <row r="1745">
          <cell r="AJ1745">
            <v>466.1</v>
          </cell>
        </row>
        <row r="1746">
          <cell r="AJ1746">
            <v>466.1</v>
          </cell>
        </row>
        <row r="1747">
          <cell r="AJ1747">
            <v>466.1</v>
          </cell>
        </row>
        <row r="1748">
          <cell r="AJ1748">
            <v>466.1</v>
          </cell>
        </row>
        <row r="1749">
          <cell r="AJ1749">
            <v>466.1</v>
          </cell>
        </row>
        <row r="1750">
          <cell r="AJ1750">
            <v>466.1</v>
          </cell>
        </row>
        <row r="1751">
          <cell r="AJ1751">
            <v>466.1</v>
          </cell>
        </row>
        <row r="1752">
          <cell r="AJ1752">
            <v>466.1</v>
          </cell>
        </row>
        <row r="1753">
          <cell r="AJ1753">
            <v>466.1</v>
          </cell>
        </row>
        <row r="1754">
          <cell r="AJ1754">
            <v>466.1</v>
          </cell>
        </row>
        <row r="1755">
          <cell r="AJ1755">
            <v>466.1</v>
          </cell>
        </row>
        <row r="1756">
          <cell r="AJ1756">
            <v>466.1</v>
          </cell>
        </row>
        <row r="1757">
          <cell r="AJ1757">
            <v>466.1</v>
          </cell>
        </row>
        <row r="1758">
          <cell r="AJ1758">
            <v>466.1</v>
          </cell>
        </row>
        <row r="1759">
          <cell r="AJ1759">
            <v>466.1</v>
          </cell>
        </row>
        <row r="1760">
          <cell r="AJ1760">
            <v>466.1</v>
          </cell>
        </row>
        <row r="1761">
          <cell r="AJ1761">
            <v>466.1</v>
          </cell>
        </row>
        <row r="1762">
          <cell r="AJ1762">
            <v>466.1</v>
          </cell>
        </row>
        <row r="1763">
          <cell r="AJ1763">
            <v>466.1</v>
          </cell>
        </row>
        <row r="1764">
          <cell r="AJ1764">
            <v>466.1</v>
          </cell>
        </row>
        <row r="1765">
          <cell r="AJ1765">
            <v>466.1</v>
          </cell>
        </row>
        <row r="1766">
          <cell r="AJ1766">
            <v>466.1</v>
          </cell>
        </row>
        <row r="1767">
          <cell r="AJ1767">
            <v>466.1</v>
          </cell>
        </row>
        <row r="1768">
          <cell r="AJ1768">
            <v>466.1</v>
          </cell>
        </row>
        <row r="1769">
          <cell r="AJ1769">
            <v>466.1</v>
          </cell>
        </row>
        <row r="1770">
          <cell r="AJ1770">
            <v>466.1</v>
          </cell>
        </row>
        <row r="1771">
          <cell r="AJ1771">
            <v>466.1</v>
          </cell>
        </row>
        <row r="1772">
          <cell r="AJ1772">
            <v>466.1</v>
          </cell>
        </row>
        <row r="1773">
          <cell r="AJ1773">
            <v>466.1</v>
          </cell>
        </row>
        <row r="1774">
          <cell r="AJ1774">
            <v>466.1</v>
          </cell>
        </row>
        <row r="1775">
          <cell r="AJ1775">
            <v>466.1</v>
          </cell>
        </row>
        <row r="1776">
          <cell r="AJ1776">
            <v>466.1</v>
          </cell>
        </row>
        <row r="1777">
          <cell r="AJ1777">
            <v>466.1</v>
          </cell>
        </row>
        <row r="1778">
          <cell r="AJ1778">
            <v>466.1</v>
          </cell>
        </row>
        <row r="1779">
          <cell r="AJ1779">
            <v>466.1</v>
          </cell>
        </row>
        <row r="1780">
          <cell r="AJ1780">
            <v>466.1</v>
          </cell>
        </row>
        <row r="1781">
          <cell r="AJ1781">
            <v>466.1</v>
          </cell>
        </row>
        <row r="1782">
          <cell r="AJ1782">
            <v>466.1</v>
          </cell>
        </row>
        <row r="1783">
          <cell r="AJ1783">
            <v>466.1</v>
          </cell>
        </row>
        <row r="1784">
          <cell r="AJ1784">
            <v>466.1</v>
          </cell>
        </row>
        <row r="1785">
          <cell r="AJ1785">
            <v>466.1</v>
          </cell>
        </row>
        <row r="1786">
          <cell r="AJ1786">
            <v>466.1</v>
          </cell>
        </row>
        <row r="1787">
          <cell r="AJ1787">
            <v>466.1</v>
          </cell>
        </row>
        <row r="1788">
          <cell r="AJ1788">
            <v>466.1</v>
          </cell>
        </row>
        <row r="1789">
          <cell r="AJ1789">
            <v>466.1</v>
          </cell>
        </row>
        <row r="1790">
          <cell r="AJ1790">
            <v>466.1</v>
          </cell>
        </row>
        <row r="1791">
          <cell r="AJ1791">
            <v>466.1</v>
          </cell>
        </row>
        <row r="1792">
          <cell r="AJ1792">
            <v>466.1</v>
          </cell>
        </row>
        <row r="1793">
          <cell r="AJ1793">
            <v>466.1</v>
          </cell>
        </row>
        <row r="1794">
          <cell r="AJ1794">
            <v>466.1</v>
          </cell>
        </row>
        <row r="1795">
          <cell r="AJ1795">
            <v>466.1</v>
          </cell>
        </row>
        <row r="1796">
          <cell r="AJ1796">
            <v>466.1</v>
          </cell>
        </row>
        <row r="1797">
          <cell r="AJ1797">
            <v>466.1</v>
          </cell>
        </row>
        <row r="1798">
          <cell r="AJ1798">
            <v>466.1</v>
          </cell>
        </row>
        <row r="1799">
          <cell r="AJ1799">
            <v>466.1</v>
          </cell>
        </row>
        <row r="1800">
          <cell r="AJ1800">
            <v>466.1</v>
          </cell>
        </row>
        <row r="1801">
          <cell r="AJ1801">
            <v>466.1</v>
          </cell>
        </row>
        <row r="1802">
          <cell r="AJ1802">
            <v>466.1</v>
          </cell>
        </row>
        <row r="1803">
          <cell r="AJ1803">
            <v>466.1</v>
          </cell>
        </row>
        <row r="1804">
          <cell r="AJ1804">
            <v>466.1</v>
          </cell>
        </row>
        <row r="1805">
          <cell r="AJ1805">
            <v>466.1</v>
          </cell>
        </row>
        <row r="1806">
          <cell r="AJ1806">
            <v>466.1</v>
          </cell>
        </row>
        <row r="1807">
          <cell r="AJ1807">
            <v>466.1</v>
          </cell>
        </row>
        <row r="1808">
          <cell r="AJ1808">
            <v>466.1</v>
          </cell>
        </row>
        <row r="1809">
          <cell r="AJ1809">
            <v>466.1</v>
          </cell>
        </row>
        <row r="1810">
          <cell r="AJ1810">
            <v>466.1</v>
          </cell>
        </row>
        <row r="1811">
          <cell r="AJ1811">
            <v>466.1</v>
          </cell>
        </row>
        <row r="1812">
          <cell r="AJ1812">
            <v>466.1</v>
          </cell>
        </row>
        <row r="1813">
          <cell r="AJ1813">
            <v>466.1</v>
          </cell>
        </row>
        <row r="1814">
          <cell r="AJ1814">
            <v>466.1</v>
          </cell>
        </row>
        <row r="1815">
          <cell r="AJ1815">
            <v>466.1</v>
          </cell>
        </row>
        <row r="1816">
          <cell r="AJ1816">
            <v>466.1</v>
          </cell>
        </row>
        <row r="1817">
          <cell r="AJ1817">
            <v>466.1</v>
          </cell>
        </row>
        <row r="1818">
          <cell r="AJ1818">
            <v>466.1</v>
          </cell>
        </row>
        <row r="1819">
          <cell r="AJ1819">
            <v>466.1</v>
          </cell>
        </row>
        <row r="1820">
          <cell r="AJ1820">
            <v>466.1</v>
          </cell>
        </row>
        <row r="1821">
          <cell r="AJ1821">
            <v>466.1</v>
          </cell>
        </row>
        <row r="1822">
          <cell r="AJ1822">
            <v>466.1</v>
          </cell>
        </row>
        <row r="1823">
          <cell r="AJ1823">
            <v>466.1</v>
          </cell>
        </row>
        <row r="1824">
          <cell r="AJ1824">
            <v>466.1</v>
          </cell>
        </row>
        <row r="1825">
          <cell r="AJ1825">
            <v>466.1</v>
          </cell>
        </row>
        <row r="1826">
          <cell r="AJ1826">
            <v>466.1</v>
          </cell>
        </row>
        <row r="1827">
          <cell r="AJ1827">
            <v>466.1</v>
          </cell>
        </row>
        <row r="1828">
          <cell r="AJ1828">
            <v>466.1</v>
          </cell>
        </row>
        <row r="1829">
          <cell r="AJ1829">
            <v>466.1</v>
          </cell>
        </row>
        <row r="1830">
          <cell r="AJ1830">
            <v>466.1</v>
          </cell>
        </row>
        <row r="1831">
          <cell r="AJ1831">
            <v>466.1</v>
          </cell>
        </row>
        <row r="1832">
          <cell r="AJ1832">
            <v>466.1</v>
          </cell>
        </row>
        <row r="1833">
          <cell r="AJ1833">
            <v>466.1</v>
          </cell>
        </row>
        <row r="1834">
          <cell r="AJ1834">
            <v>466.1</v>
          </cell>
        </row>
        <row r="1835">
          <cell r="AJ1835">
            <v>466.1</v>
          </cell>
        </row>
        <row r="1836">
          <cell r="AJ1836">
            <v>466.1</v>
          </cell>
        </row>
        <row r="1837">
          <cell r="AJ1837">
            <v>466.1</v>
          </cell>
        </row>
        <row r="1838">
          <cell r="AJ1838">
            <v>466.1</v>
          </cell>
        </row>
        <row r="1839">
          <cell r="AJ1839">
            <v>466.1</v>
          </cell>
        </row>
        <row r="1840">
          <cell r="AJ1840">
            <v>466.1</v>
          </cell>
        </row>
        <row r="1841">
          <cell r="AJ1841">
            <v>466.1</v>
          </cell>
        </row>
        <row r="1842">
          <cell r="AJ1842">
            <v>466.1</v>
          </cell>
        </row>
        <row r="1843">
          <cell r="AJ1843">
            <v>466.1</v>
          </cell>
        </row>
        <row r="1844">
          <cell r="AJ1844">
            <v>466.1</v>
          </cell>
        </row>
        <row r="1845">
          <cell r="AJ1845">
            <v>466.1</v>
          </cell>
        </row>
        <row r="1846">
          <cell r="AJ1846">
            <v>466.1</v>
          </cell>
        </row>
        <row r="1847">
          <cell r="AJ1847">
            <v>466.1</v>
          </cell>
        </row>
        <row r="1848">
          <cell r="AJ1848">
            <v>466.1</v>
          </cell>
        </row>
        <row r="1849">
          <cell r="AJ1849">
            <v>466.1</v>
          </cell>
        </row>
        <row r="1850">
          <cell r="AJ1850">
            <v>466.1</v>
          </cell>
        </row>
        <row r="1851">
          <cell r="AJ1851">
            <v>466.1</v>
          </cell>
        </row>
        <row r="1852">
          <cell r="AJ1852">
            <v>466.1</v>
          </cell>
        </row>
        <row r="1853">
          <cell r="AJ1853">
            <v>466.1</v>
          </cell>
        </row>
        <row r="1854">
          <cell r="AJ1854">
            <v>466.1</v>
          </cell>
        </row>
        <row r="1855">
          <cell r="AJ1855">
            <v>466.1</v>
          </cell>
        </row>
        <row r="1856">
          <cell r="AJ1856">
            <v>466.1</v>
          </cell>
        </row>
        <row r="1857">
          <cell r="AJ1857">
            <v>466.1</v>
          </cell>
        </row>
        <row r="1858">
          <cell r="AJ1858">
            <v>466.1</v>
          </cell>
        </row>
        <row r="1859">
          <cell r="AJ1859">
            <v>466.1</v>
          </cell>
        </row>
        <row r="1860">
          <cell r="AJ1860">
            <v>466.1</v>
          </cell>
        </row>
        <row r="1861">
          <cell r="AJ1861">
            <v>466.1</v>
          </cell>
        </row>
        <row r="1862">
          <cell r="AJ1862">
            <v>466.1</v>
          </cell>
        </row>
        <row r="1863">
          <cell r="AJ1863">
            <v>466.1</v>
          </cell>
        </row>
        <row r="1864">
          <cell r="AJ1864">
            <v>466.1</v>
          </cell>
        </row>
        <row r="1865">
          <cell r="AJ1865">
            <v>466.1</v>
          </cell>
        </row>
        <row r="1866">
          <cell r="AJ1866">
            <v>466.1</v>
          </cell>
        </row>
        <row r="1867">
          <cell r="AJ1867">
            <v>466.1</v>
          </cell>
        </row>
        <row r="1868">
          <cell r="AJ1868">
            <v>466.1</v>
          </cell>
        </row>
        <row r="1869">
          <cell r="AJ1869">
            <v>466.1</v>
          </cell>
        </row>
        <row r="1870">
          <cell r="AJ1870">
            <v>466.1</v>
          </cell>
        </row>
        <row r="1871">
          <cell r="AJ1871">
            <v>466.1</v>
          </cell>
        </row>
        <row r="1872">
          <cell r="AJ1872">
            <v>466.1</v>
          </cell>
        </row>
        <row r="1873">
          <cell r="AJ1873">
            <v>466.1</v>
          </cell>
        </row>
        <row r="1874">
          <cell r="AJ1874">
            <v>466.1</v>
          </cell>
        </row>
        <row r="1875">
          <cell r="AJ1875">
            <v>466.1</v>
          </cell>
        </row>
        <row r="1876">
          <cell r="AJ1876">
            <v>466.1</v>
          </cell>
        </row>
        <row r="1877">
          <cell r="AJ1877">
            <v>466.1</v>
          </cell>
        </row>
        <row r="1878">
          <cell r="AJ1878">
            <v>466.1</v>
          </cell>
        </row>
        <row r="1879">
          <cell r="AJ1879">
            <v>466.1</v>
          </cell>
        </row>
        <row r="1880">
          <cell r="AJ1880">
            <v>466.1</v>
          </cell>
        </row>
        <row r="1881">
          <cell r="AJ1881">
            <v>466.1</v>
          </cell>
        </row>
        <row r="1882">
          <cell r="AJ1882">
            <v>466.1</v>
          </cell>
        </row>
        <row r="1883">
          <cell r="AJ1883">
            <v>466.1</v>
          </cell>
        </row>
        <row r="1884">
          <cell r="AJ1884">
            <v>466.1</v>
          </cell>
        </row>
        <row r="1885">
          <cell r="AJ1885">
            <v>466.1</v>
          </cell>
        </row>
        <row r="1886">
          <cell r="AJ1886">
            <v>466.1</v>
          </cell>
        </row>
        <row r="1887">
          <cell r="AJ1887">
            <v>466.1</v>
          </cell>
        </row>
        <row r="1888">
          <cell r="AJ1888">
            <v>466.1</v>
          </cell>
        </row>
        <row r="1889">
          <cell r="AJ1889">
            <v>466.1</v>
          </cell>
        </row>
        <row r="1890">
          <cell r="AJ1890">
            <v>466.1</v>
          </cell>
        </row>
        <row r="1891">
          <cell r="AJ1891">
            <v>466.1</v>
          </cell>
        </row>
        <row r="1892">
          <cell r="AJ1892">
            <v>466.1</v>
          </cell>
        </row>
        <row r="1893">
          <cell r="AJ1893">
            <v>466.1</v>
          </cell>
        </row>
        <row r="1894">
          <cell r="AJ1894">
            <v>466.1</v>
          </cell>
        </row>
        <row r="1895">
          <cell r="AJ1895">
            <v>466.1</v>
          </cell>
        </row>
        <row r="1896">
          <cell r="AJ1896">
            <v>466.1</v>
          </cell>
        </row>
        <row r="1897">
          <cell r="AJ1897">
            <v>466.1</v>
          </cell>
        </row>
        <row r="1898">
          <cell r="AJ1898">
            <v>466.1</v>
          </cell>
        </row>
        <row r="1899">
          <cell r="AJ1899">
            <v>466.1</v>
          </cell>
        </row>
        <row r="1900">
          <cell r="AJ1900">
            <v>466.1</v>
          </cell>
        </row>
        <row r="1901">
          <cell r="AJ1901">
            <v>466.1</v>
          </cell>
        </row>
        <row r="1902">
          <cell r="AJ1902">
            <v>466.1</v>
          </cell>
        </row>
        <row r="1903">
          <cell r="AJ1903">
            <v>466.1</v>
          </cell>
        </row>
        <row r="1904">
          <cell r="AJ1904">
            <v>466.1</v>
          </cell>
        </row>
        <row r="1905">
          <cell r="AJ1905">
            <v>466.1</v>
          </cell>
        </row>
        <row r="1906">
          <cell r="AJ1906">
            <v>466.1</v>
          </cell>
        </row>
        <row r="1907">
          <cell r="AJ1907">
            <v>466.1</v>
          </cell>
        </row>
        <row r="1908">
          <cell r="AJ1908">
            <v>466.1</v>
          </cell>
        </row>
        <row r="1909">
          <cell r="AJ1909">
            <v>466.1</v>
          </cell>
        </row>
        <row r="1910">
          <cell r="AJ1910">
            <v>466.1</v>
          </cell>
        </row>
        <row r="1911">
          <cell r="AJ1911">
            <v>466.1</v>
          </cell>
        </row>
        <row r="1912">
          <cell r="AJ1912">
            <v>466.1</v>
          </cell>
        </row>
        <row r="1913">
          <cell r="AJ1913">
            <v>466.1</v>
          </cell>
        </row>
        <row r="1914">
          <cell r="AJ1914">
            <v>466.1</v>
          </cell>
        </row>
        <row r="1915">
          <cell r="AJ1915">
            <v>466.1</v>
          </cell>
        </row>
        <row r="1916">
          <cell r="AJ1916">
            <v>466.1</v>
          </cell>
        </row>
        <row r="1917">
          <cell r="AJ1917">
            <v>466.1</v>
          </cell>
        </row>
        <row r="1918">
          <cell r="AJ1918">
            <v>466.1</v>
          </cell>
        </row>
        <row r="1919">
          <cell r="AJ1919">
            <v>466.1</v>
          </cell>
        </row>
        <row r="1920">
          <cell r="AJ1920">
            <v>466.1</v>
          </cell>
        </row>
        <row r="1921">
          <cell r="AJ1921">
            <v>466.1</v>
          </cell>
        </row>
        <row r="1922">
          <cell r="AJ1922">
            <v>466.1</v>
          </cell>
        </row>
        <row r="1923">
          <cell r="AJ1923">
            <v>466.1</v>
          </cell>
        </row>
        <row r="1924">
          <cell r="AJ1924">
            <v>466.1</v>
          </cell>
        </row>
        <row r="1925">
          <cell r="AJ1925">
            <v>466.1</v>
          </cell>
        </row>
        <row r="1926">
          <cell r="AJ1926">
            <v>466.1</v>
          </cell>
        </row>
        <row r="1927">
          <cell r="AJ1927">
            <v>466.1</v>
          </cell>
        </row>
        <row r="1928">
          <cell r="AJ1928">
            <v>466.1</v>
          </cell>
        </row>
        <row r="1929">
          <cell r="AJ1929">
            <v>466.1</v>
          </cell>
        </row>
        <row r="1930">
          <cell r="AJ1930">
            <v>466.1</v>
          </cell>
        </row>
        <row r="1931">
          <cell r="AJ1931">
            <v>466.1</v>
          </cell>
        </row>
        <row r="1932">
          <cell r="AJ1932">
            <v>466.1</v>
          </cell>
        </row>
        <row r="1933">
          <cell r="AJ1933">
            <v>466.1</v>
          </cell>
        </row>
        <row r="1934">
          <cell r="AJ1934">
            <v>466.1</v>
          </cell>
        </row>
        <row r="1935">
          <cell r="AJ1935">
            <v>466.1</v>
          </cell>
        </row>
        <row r="1936">
          <cell r="AJ1936">
            <v>466.1</v>
          </cell>
        </row>
        <row r="1937">
          <cell r="AJ1937">
            <v>466.1</v>
          </cell>
        </row>
        <row r="1938">
          <cell r="AJ1938">
            <v>466.1</v>
          </cell>
        </row>
        <row r="1939">
          <cell r="AJ1939">
            <v>466.1</v>
          </cell>
        </row>
        <row r="1940">
          <cell r="AJ1940">
            <v>466.1</v>
          </cell>
        </row>
        <row r="1941">
          <cell r="AJ1941">
            <v>466.1</v>
          </cell>
        </row>
        <row r="1942">
          <cell r="AJ1942">
            <v>466.1</v>
          </cell>
        </row>
        <row r="1943">
          <cell r="AJ1943">
            <v>466.1</v>
          </cell>
        </row>
        <row r="1944">
          <cell r="AJ1944">
            <v>466.1</v>
          </cell>
        </row>
        <row r="1945">
          <cell r="AJ1945">
            <v>466.1</v>
          </cell>
        </row>
        <row r="1946">
          <cell r="AJ1946">
            <v>466.1</v>
          </cell>
        </row>
        <row r="1947">
          <cell r="AJ1947">
            <v>466.1</v>
          </cell>
        </row>
        <row r="1948">
          <cell r="AJ1948">
            <v>466.1</v>
          </cell>
        </row>
        <row r="1949">
          <cell r="AJ1949">
            <v>466.1</v>
          </cell>
        </row>
        <row r="1950">
          <cell r="AJ1950">
            <v>466.1</v>
          </cell>
        </row>
        <row r="1951">
          <cell r="AJ1951">
            <v>466.1</v>
          </cell>
        </row>
        <row r="1952">
          <cell r="AJ1952">
            <v>466.1</v>
          </cell>
        </row>
        <row r="1953">
          <cell r="AJ1953">
            <v>466.1</v>
          </cell>
        </row>
        <row r="1954">
          <cell r="AJ1954">
            <v>466.1</v>
          </cell>
        </row>
        <row r="1955">
          <cell r="AJ1955">
            <v>466.1</v>
          </cell>
        </row>
        <row r="1956">
          <cell r="AJ1956">
            <v>466.1</v>
          </cell>
        </row>
        <row r="1957">
          <cell r="AJ1957">
            <v>466.1</v>
          </cell>
        </row>
        <row r="1958">
          <cell r="AJ1958">
            <v>466.1</v>
          </cell>
        </row>
        <row r="1959">
          <cell r="AJ1959">
            <v>466.1</v>
          </cell>
        </row>
        <row r="1960">
          <cell r="AJ1960">
            <v>466.1</v>
          </cell>
        </row>
        <row r="1961">
          <cell r="AJ1961">
            <v>466.1</v>
          </cell>
        </row>
        <row r="1962">
          <cell r="AJ1962">
            <v>466.1</v>
          </cell>
        </row>
        <row r="1963">
          <cell r="AJ1963">
            <v>466.1</v>
          </cell>
        </row>
        <row r="1964">
          <cell r="AJ1964">
            <v>466.1</v>
          </cell>
        </row>
        <row r="1965">
          <cell r="AJ1965">
            <v>466.1</v>
          </cell>
        </row>
        <row r="1966">
          <cell r="AJ1966">
            <v>466.1</v>
          </cell>
        </row>
        <row r="1967">
          <cell r="AJ1967">
            <v>466.1</v>
          </cell>
        </row>
        <row r="1968">
          <cell r="AJ1968">
            <v>466.1</v>
          </cell>
        </row>
        <row r="1969">
          <cell r="AJ1969">
            <v>466.1</v>
          </cell>
        </row>
        <row r="1970">
          <cell r="AJ1970">
            <v>466.1</v>
          </cell>
        </row>
        <row r="1971">
          <cell r="AJ1971">
            <v>466.1</v>
          </cell>
        </row>
        <row r="1972">
          <cell r="AJ1972">
            <v>466.1</v>
          </cell>
        </row>
        <row r="1973">
          <cell r="AJ1973">
            <v>466.1</v>
          </cell>
        </row>
        <row r="1974">
          <cell r="AJ1974">
            <v>466.1</v>
          </cell>
        </row>
        <row r="1975">
          <cell r="AJ1975">
            <v>466.1</v>
          </cell>
        </row>
        <row r="1976">
          <cell r="AJ1976">
            <v>466.1</v>
          </cell>
        </row>
        <row r="1977">
          <cell r="AJ1977">
            <v>466.1</v>
          </cell>
        </row>
        <row r="1978">
          <cell r="AJ1978">
            <v>466.1</v>
          </cell>
        </row>
        <row r="1979">
          <cell r="AJ1979">
            <v>466.1</v>
          </cell>
        </row>
        <row r="1980">
          <cell r="AJ1980">
            <v>466.1</v>
          </cell>
        </row>
        <row r="1981">
          <cell r="AJ1981">
            <v>466.1</v>
          </cell>
        </row>
        <row r="1982">
          <cell r="AJ1982">
            <v>466.1</v>
          </cell>
        </row>
        <row r="1983">
          <cell r="AJ1983">
            <v>466.1</v>
          </cell>
        </row>
        <row r="1984">
          <cell r="AJ1984">
            <v>466.1</v>
          </cell>
        </row>
        <row r="1985">
          <cell r="AJ1985">
            <v>466.1</v>
          </cell>
        </row>
        <row r="1986">
          <cell r="AJ1986">
            <v>466.1</v>
          </cell>
        </row>
        <row r="1987">
          <cell r="AJ1987">
            <v>466.1</v>
          </cell>
        </row>
        <row r="1988">
          <cell r="AJ1988">
            <v>466.1</v>
          </cell>
        </row>
        <row r="1989">
          <cell r="AJ1989">
            <v>466.1</v>
          </cell>
        </row>
        <row r="1990">
          <cell r="AJ1990">
            <v>466.1</v>
          </cell>
        </row>
        <row r="1991">
          <cell r="AJ1991">
            <v>466.1</v>
          </cell>
        </row>
        <row r="1992">
          <cell r="AJ1992">
            <v>466.1</v>
          </cell>
        </row>
        <row r="1993">
          <cell r="AJ1993">
            <v>466.1</v>
          </cell>
        </row>
        <row r="1994">
          <cell r="AJ1994">
            <v>466.1</v>
          </cell>
        </row>
        <row r="1995">
          <cell r="AJ1995">
            <v>466.1</v>
          </cell>
        </row>
        <row r="1996">
          <cell r="AJ1996">
            <v>466.1</v>
          </cell>
        </row>
        <row r="1997">
          <cell r="AJ1997">
            <v>466.1</v>
          </cell>
        </row>
        <row r="1998">
          <cell r="AJ1998">
            <v>466.1</v>
          </cell>
        </row>
        <row r="1999">
          <cell r="AJ1999">
            <v>466.1</v>
          </cell>
        </row>
        <row r="2000">
          <cell r="AJ2000">
            <v>466.1</v>
          </cell>
        </row>
        <row r="2001">
          <cell r="AJ2001">
            <v>466.1</v>
          </cell>
        </row>
        <row r="2002">
          <cell r="AJ2002">
            <v>466.1</v>
          </cell>
        </row>
        <row r="2003">
          <cell r="AJ2003">
            <v>466.1</v>
          </cell>
        </row>
        <row r="2004">
          <cell r="AJ2004">
            <v>466.1</v>
          </cell>
        </row>
        <row r="2005">
          <cell r="AJ2005">
            <v>466.1</v>
          </cell>
        </row>
        <row r="2006">
          <cell r="AJ2006">
            <v>466.1</v>
          </cell>
        </row>
        <row r="2007">
          <cell r="AJ2007">
            <v>466.1</v>
          </cell>
        </row>
        <row r="2008">
          <cell r="AJ2008">
            <v>466.1</v>
          </cell>
        </row>
        <row r="2009">
          <cell r="AJ2009">
            <v>466.1</v>
          </cell>
        </row>
        <row r="2010">
          <cell r="AJ2010">
            <v>466.1</v>
          </cell>
        </row>
        <row r="2011">
          <cell r="AJ2011">
            <v>466.1</v>
          </cell>
        </row>
        <row r="2012">
          <cell r="AJ2012">
            <v>466.1</v>
          </cell>
        </row>
        <row r="2013">
          <cell r="AJ2013">
            <v>466.1</v>
          </cell>
        </row>
        <row r="2014">
          <cell r="AJ2014">
            <v>466.1</v>
          </cell>
        </row>
        <row r="2015">
          <cell r="AJ2015">
            <v>466.1</v>
          </cell>
        </row>
        <row r="2016">
          <cell r="AJ2016">
            <v>466.1</v>
          </cell>
        </row>
        <row r="2017">
          <cell r="AJ2017">
            <v>466.1</v>
          </cell>
        </row>
        <row r="2018">
          <cell r="AJ2018">
            <v>466.1</v>
          </cell>
        </row>
        <row r="2019">
          <cell r="AJ2019">
            <v>466.1</v>
          </cell>
        </row>
        <row r="2020">
          <cell r="AJ2020">
            <v>466.1</v>
          </cell>
        </row>
        <row r="2021">
          <cell r="AJ2021">
            <v>466.1</v>
          </cell>
        </row>
        <row r="2022">
          <cell r="AJ2022">
            <v>466.1</v>
          </cell>
        </row>
        <row r="2023">
          <cell r="AJ2023">
            <v>466.1</v>
          </cell>
        </row>
        <row r="2024">
          <cell r="AJ2024">
            <v>466.1</v>
          </cell>
        </row>
        <row r="2025">
          <cell r="AJ2025">
            <v>466.1</v>
          </cell>
        </row>
        <row r="2026">
          <cell r="AJ2026">
            <v>466.1</v>
          </cell>
        </row>
        <row r="2027">
          <cell r="AJ2027">
            <v>466.1</v>
          </cell>
        </row>
        <row r="2028">
          <cell r="AJ2028">
            <v>466.1</v>
          </cell>
        </row>
        <row r="2029">
          <cell r="AJ2029">
            <v>466.1</v>
          </cell>
        </row>
        <row r="2030">
          <cell r="AJ2030">
            <v>466.1</v>
          </cell>
        </row>
        <row r="2031">
          <cell r="AJ2031">
            <v>466.1</v>
          </cell>
        </row>
        <row r="2032">
          <cell r="AJ2032">
            <v>466.1</v>
          </cell>
        </row>
        <row r="2033">
          <cell r="AJ2033">
            <v>466.1</v>
          </cell>
        </row>
        <row r="2034">
          <cell r="AJ2034">
            <v>466.1</v>
          </cell>
        </row>
        <row r="2035">
          <cell r="AJ2035">
            <v>466.1</v>
          </cell>
        </row>
        <row r="2036">
          <cell r="AJ2036">
            <v>466.1</v>
          </cell>
        </row>
        <row r="2037">
          <cell r="AJ2037">
            <v>466.1</v>
          </cell>
        </row>
        <row r="2038">
          <cell r="AJ2038">
            <v>466.1</v>
          </cell>
        </row>
        <row r="2039">
          <cell r="AJ2039">
            <v>466.1</v>
          </cell>
        </row>
        <row r="2040">
          <cell r="AJ2040">
            <v>466.1</v>
          </cell>
        </row>
        <row r="2041">
          <cell r="AJ2041">
            <v>466.1</v>
          </cell>
        </row>
        <row r="2042">
          <cell r="AJ2042">
            <v>466.1</v>
          </cell>
        </row>
        <row r="2043">
          <cell r="AJ2043">
            <v>466.1</v>
          </cell>
        </row>
        <row r="2044">
          <cell r="AJ2044">
            <v>466.1</v>
          </cell>
        </row>
        <row r="2045">
          <cell r="AJ2045">
            <v>466.1</v>
          </cell>
        </row>
        <row r="2046">
          <cell r="AJ2046">
            <v>466.1</v>
          </cell>
        </row>
        <row r="2047">
          <cell r="AJ2047">
            <v>466.1</v>
          </cell>
        </row>
        <row r="2048">
          <cell r="AJ2048">
            <v>466.1</v>
          </cell>
        </row>
        <row r="2049">
          <cell r="AJ2049">
            <v>466.1</v>
          </cell>
        </row>
        <row r="2050">
          <cell r="AJ2050">
            <v>466.1</v>
          </cell>
        </row>
        <row r="2051">
          <cell r="AJ2051">
            <v>466.1</v>
          </cell>
        </row>
        <row r="2052">
          <cell r="AJ2052">
            <v>466.1</v>
          </cell>
        </row>
        <row r="2053">
          <cell r="AJ2053">
            <v>466.1</v>
          </cell>
        </row>
        <row r="2054">
          <cell r="AJ2054">
            <v>466.1</v>
          </cell>
        </row>
        <row r="2055">
          <cell r="AJ2055">
            <v>466.1</v>
          </cell>
        </row>
        <row r="2056">
          <cell r="AJ2056">
            <v>466.1</v>
          </cell>
        </row>
        <row r="2057">
          <cell r="AJ2057">
            <v>466.1</v>
          </cell>
        </row>
        <row r="2058">
          <cell r="AJ2058">
            <v>466.1</v>
          </cell>
        </row>
        <row r="2059">
          <cell r="AJ2059">
            <v>466.1</v>
          </cell>
        </row>
        <row r="2060">
          <cell r="AJ2060">
            <v>466.1</v>
          </cell>
        </row>
        <row r="2061">
          <cell r="AJ2061">
            <v>466.1</v>
          </cell>
        </row>
        <row r="2062">
          <cell r="AJ2062">
            <v>466.1</v>
          </cell>
        </row>
        <row r="2063">
          <cell r="AJ2063">
            <v>466.1</v>
          </cell>
        </row>
        <row r="2064">
          <cell r="AJ2064">
            <v>466.1</v>
          </cell>
        </row>
        <row r="2065">
          <cell r="AJ2065">
            <v>466.1</v>
          </cell>
        </row>
        <row r="2066">
          <cell r="AJ2066">
            <v>466.1</v>
          </cell>
        </row>
        <row r="2067">
          <cell r="AJ2067">
            <v>466.1</v>
          </cell>
        </row>
        <row r="2068">
          <cell r="AJ2068">
            <v>466.1</v>
          </cell>
        </row>
        <row r="2069">
          <cell r="AJ2069">
            <v>466.1</v>
          </cell>
        </row>
        <row r="2070">
          <cell r="AJ2070">
            <v>466.1</v>
          </cell>
        </row>
        <row r="2071">
          <cell r="AJ2071">
            <v>466.1</v>
          </cell>
        </row>
        <row r="2072">
          <cell r="AJ2072">
            <v>466.1</v>
          </cell>
        </row>
        <row r="2073">
          <cell r="AJ2073">
            <v>466.1</v>
          </cell>
        </row>
        <row r="2074">
          <cell r="AJ2074">
            <v>466.1</v>
          </cell>
        </row>
        <row r="2075">
          <cell r="AJ2075">
            <v>466.1</v>
          </cell>
        </row>
        <row r="2076">
          <cell r="AJ2076">
            <v>466.1</v>
          </cell>
        </row>
        <row r="2077">
          <cell r="AJ2077">
            <v>466.1</v>
          </cell>
        </row>
        <row r="2078">
          <cell r="AJ2078">
            <v>466.1</v>
          </cell>
        </row>
        <row r="2079">
          <cell r="AJ2079">
            <v>466.1</v>
          </cell>
        </row>
        <row r="2080">
          <cell r="AJ2080">
            <v>466.1</v>
          </cell>
        </row>
        <row r="2081">
          <cell r="AJ2081">
            <v>466.1</v>
          </cell>
        </row>
        <row r="2082">
          <cell r="AJ2082">
            <v>466.1</v>
          </cell>
        </row>
        <row r="2083">
          <cell r="AJ2083">
            <v>466.1</v>
          </cell>
        </row>
        <row r="2084">
          <cell r="AJ2084">
            <v>466.1</v>
          </cell>
        </row>
        <row r="2085">
          <cell r="AJ2085">
            <v>466.1</v>
          </cell>
        </row>
        <row r="2086">
          <cell r="AJ2086">
            <v>466.1</v>
          </cell>
        </row>
        <row r="2087">
          <cell r="AJ2087">
            <v>466.1</v>
          </cell>
        </row>
        <row r="2088">
          <cell r="AJ2088">
            <v>466.1</v>
          </cell>
        </row>
        <row r="2089">
          <cell r="AJ2089">
            <v>466.1</v>
          </cell>
        </row>
        <row r="2090">
          <cell r="AJ2090">
            <v>466.1</v>
          </cell>
        </row>
        <row r="2091">
          <cell r="AJ2091">
            <v>466.1</v>
          </cell>
        </row>
        <row r="2092">
          <cell r="AJ2092">
            <v>466.1</v>
          </cell>
        </row>
        <row r="2093">
          <cell r="AJ2093">
            <v>466.1</v>
          </cell>
        </row>
        <row r="2094">
          <cell r="AJ2094">
            <v>466.1</v>
          </cell>
        </row>
        <row r="2095">
          <cell r="AJ2095">
            <v>466.1</v>
          </cell>
        </row>
        <row r="2096">
          <cell r="AJ2096">
            <v>466.1</v>
          </cell>
        </row>
        <row r="2097">
          <cell r="AJ2097">
            <v>466.1</v>
          </cell>
        </row>
        <row r="2098">
          <cell r="AJ2098">
            <v>466.1</v>
          </cell>
        </row>
        <row r="2099">
          <cell r="AJ2099">
            <v>466.1</v>
          </cell>
        </row>
        <row r="2100">
          <cell r="AJ2100">
            <v>466.1</v>
          </cell>
        </row>
        <row r="2101">
          <cell r="AJ2101">
            <v>466.1</v>
          </cell>
        </row>
        <row r="2102">
          <cell r="AJ2102">
            <v>466.1</v>
          </cell>
        </row>
        <row r="2103">
          <cell r="AJ2103">
            <v>466.1</v>
          </cell>
        </row>
        <row r="2104">
          <cell r="AJ2104">
            <v>466.1</v>
          </cell>
        </row>
        <row r="2105">
          <cell r="AJ2105">
            <v>466.1</v>
          </cell>
        </row>
        <row r="2106">
          <cell r="AJ2106">
            <v>466.1</v>
          </cell>
        </row>
        <row r="2107">
          <cell r="AJ2107">
            <v>466.1</v>
          </cell>
        </row>
        <row r="2108">
          <cell r="AJ2108">
            <v>466.1</v>
          </cell>
        </row>
        <row r="2109">
          <cell r="AJ2109">
            <v>466.1</v>
          </cell>
        </row>
        <row r="2110">
          <cell r="AJ2110">
            <v>466.1</v>
          </cell>
        </row>
        <row r="2111">
          <cell r="AJ2111">
            <v>466.1</v>
          </cell>
        </row>
        <row r="2112">
          <cell r="AJ2112">
            <v>466.1</v>
          </cell>
        </row>
        <row r="2113">
          <cell r="AJ2113">
            <v>466.1</v>
          </cell>
        </row>
        <row r="2114">
          <cell r="AJ2114">
            <v>466.1</v>
          </cell>
        </row>
        <row r="2115">
          <cell r="AJ2115">
            <v>466.1</v>
          </cell>
        </row>
        <row r="2116">
          <cell r="AJ2116">
            <v>466.1</v>
          </cell>
        </row>
        <row r="2117">
          <cell r="AJ2117">
            <v>466.1</v>
          </cell>
        </row>
        <row r="2118">
          <cell r="AJ2118">
            <v>466.1</v>
          </cell>
        </row>
        <row r="2119">
          <cell r="AJ2119">
            <v>466.1</v>
          </cell>
        </row>
        <row r="2120">
          <cell r="AJ2120">
            <v>466.1</v>
          </cell>
        </row>
        <row r="2121">
          <cell r="AJ2121">
            <v>466.1</v>
          </cell>
        </row>
        <row r="2122">
          <cell r="AJ2122">
            <v>466.1</v>
          </cell>
        </row>
        <row r="2123">
          <cell r="AJ2123">
            <v>466.1</v>
          </cell>
        </row>
        <row r="2124">
          <cell r="AJ2124">
            <v>466.1</v>
          </cell>
        </row>
        <row r="2125">
          <cell r="AJ2125">
            <v>466.1</v>
          </cell>
        </row>
        <row r="2126">
          <cell r="AJ2126">
            <v>466.1</v>
          </cell>
        </row>
        <row r="2127">
          <cell r="AJ2127">
            <v>466.1</v>
          </cell>
        </row>
        <row r="2128">
          <cell r="AJ2128">
            <v>466.1</v>
          </cell>
        </row>
        <row r="2129">
          <cell r="AJ2129">
            <v>466.1</v>
          </cell>
        </row>
        <row r="2130">
          <cell r="AJ2130">
            <v>466.1</v>
          </cell>
        </row>
        <row r="2131">
          <cell r="AJ2131">
            <v>466.1</v>
          </cell>
        </row>
        <row r="2132">
          <cell r="AJ2132">
            <v>466.1</v>
          </cell>
        </row>
        <row r="2133">
          <cell r="AJ2133">
            <v>466.1</v>
          </cell>
        </row>
        <row r="2134">
          <cell r="AJ2134">
            <v>466.1</v>
          </cell>
        </row>
        <row r="2135">
          <cell r="AJ2135">
            <v>466.1</v>
          </cell>
        </row>
        <row r="2136">
          <cell r="AJ2136">
            <v>466.1</v>
          </cell>
        </row>
        <row r="2137">
          <cell r="AJ2137">
            <v>466.1</v>
          </cell>
        </row>
        <row r="2138">
          <cell r="AJ2138">
            <v>466.1</v>
          </cell>
        </row>
        <row r="2139">
          <cell r="AJ2139">
            <v>466.1</v>
          </cell>
        </row>
        <row r="2140">
          <cell r="AJ2140">
            <v>466.1</v>
          </cell>
        </row>
        <row r="2141">
          <cell r="AJ2141">
            <v>466.1</v>
          </cell>
        </row>
        <row r="2142">
          <cell r="AJ2142">
            <v>466.1</v>
          </cell>
        </row>
        <row r="2143">
          <cell r="AJ2143">
            <v>466.1</v>
          </cell>
        </row>
        <row r="2144">
          <cell r="AJ2144">
            <v>466.1</v>
          </cell>
        </row>
        <row r="2145">
          <cell r="AJ2145">
            <v>466.1</v>
          </cell>
        </row>
        <row r="2146">
          <cell r="AJ2146">
            <v>466.1</v>
          </cell>
        </row>
        <row r="2147">
          <cell r="AJ2147">
            <v>466.1</v>
          </cell>
        </row>
        <row r="2148">
          <cell r="AJ2148">
            <v>466.1</v>
          </cell>
        </row>
        <row r="2149">
          <cell r="AJ2149">
            <v>466.1</v>
          </cell>
        </row>
        <row r="2150">
          <cell r="AJ2150">
            <v>466.1</v>
          </cell>
        </row>
        <row r="2151">
          <cell r="AJ2151">
            <v>466.1</v>
          </cell>
        </row>
        <row r="2152">
          <cell r="AJ2152">
            <v>466.1</v>
          </cell>
        </row>
        <row r="2153">
          <cell r="AJ2153">
            <v>466.1</v>
          </cell>
        </row>
        <row r="2154">
          <cell r="AJ2154">
            <v>466.1</v>
          </cell>
        </row>
        <row r="2155">
          <cell r="AJ2155">
            <v>466.1</v>
          </cell>
        </row>
        <row r="2156">
          <cell r="AJ2156">
            <v>466.1</v>
          </cell>
        </row>
        <row r="2157">
          <cell r="AJ2157">
            <v>466.1</v>
          </cell>
        </row>
        <row r="2158">
          <cell r="AJ2158">
            <v>466.1</v>
          </cell>
        </row>
        <row r="2159">
          <cell r="AJ2159">
            <v>466.1</v>
          </cell>
        </row>
        <row r="2160">
          <cell r="AJ2160">
            <v>466.1</v>
          </cell>
        </row>
        <row r="2161">
          <cell r="AJ2161">
            <v>466.1</v>
          </cell>
        </row>
        <row r="2162">
          <cell r="AJ2162">
            <v>466.1</v>
          </cell>
        </row>
        <row r="2163">
          <cell r="AJ2163">
            <v>466.1</v>
          </cell>
        </row>
        <row r="2164">
          <cell r="AJ2164">
            <v>466.1</v>
          </cell>
        </row>
        <row r="2165">
          <cell r="AJ2165">
            <v>466.1</v>
          </cell>
        </row>
        <row r="2166">
          <cell r="AJ2166">
            <v>466.1</v>
          </cell>
        </row>
        <row r="2167">
          <cell r="AJ2167">
            <v>466.1</v>
          </cell>
        </row>
        <row r="2168">
          <cell r="AJ2168">
            <v>466.1</v>
          </cell>
        </row>
        <row r="2169">
          <cell r="AJ2169">
            <v>466.1</v>
          </cell>
        </row>
        <row r="2170">
          <cell r="AJ2170">
            <v>466.1</v>
          </cell>
        </row>
        <row r="2171">
          <cell r="AJ2171">
            <v>466.1</v>
          </cell>
        </row>
        <row r="2172">
          <cell r="AJ2172">
            <v>466.1</v>
          </cell>
        </row>
        <row r="2173">
          <cell r="AJ2173">
            <v>466.1</v>
          </cell>
        </row>
        <row r="2174">
          <cell r="AJ2174">
            <v>466.1</v>
          </cell>
        </row>
        <row r="2175">
          <cell r="AJ2175">
            <v>466.1</v>
          </cell>
        </row>
        <row r="2176">
          <cell r="AJ2176">
            <v>466.1</v>
          </cell>
        </row>
        <row r="2177">
          <cell r="AJ2177">
            <v>466.1</v>
          </cell>
        </row>
        <row r="2178">
          <cell r="AJ2178">
            <v>466.1</v>
          </cell>
        </row>
        <row r="2179">
          <cell r="AJ2179">
            <v>466.1</v>
          </cell>
        </row>
        <row r="2180">
          <cell r="AJ2180">
            <v>466.1</v>
          </cell>
        </row>
        <row r="2181">
          <cell r="AJ2181">
            <v>466.1</v>
          </cell>
        </row>
        <row r="2182">
          <cell r="AJ2182">
            <v>466.1</v>
          </cell>
        </row>
        <row r="2183">
          <cell r="AJ2183">
            <v>466.1</v>
          </cell>
        </row>
        <row r="2184">
          <cell r="AJ2184">
            <v>466.1</v>
          </cell>
        </row>
        <row r="2185">
          <cell r="AJ2185">
            <v>466.1</v>
          </cell>
        </row>
        <row r="2186">
          <cell r="AJ2186">
            <v>466.1</v>
          </cell>
        </row>
        <row r="2187">
          <cell r="AJ2187">
            <v>466.1</v>
          </cell>
        </row>
        <row r="2188">
          <cell r="AJ2188">
            <v>466.1</v>
          </cell>
        </row>
        <row r="2189">
          <cell r="AJ2189">
            <v>466.1</v>
          </cell>
        </row>
        <row r="2190">
          <cell r="AJ2190">
            <v>466.1</v>
          </cell>
        </row>
        <row r="2191">
          <cell r="AJ2191">
            <v>466.1</v>
          </cell>
        </row>
        <row r="2192">
          <cell r="AJ2192">
            <v>466.1</v>
          </cell>
        </row>
        <row r="2193">
          <cell r="AJ2193">
            <v>466.1</v>
          </cell>
        </row>
        <row r="2194">
          <cell r="AJ2194">
            <v>466.1</v>
          </cell>
        </row>
        <row r="2195">
          <cell r="AJ2195">
            <v>466.1</v>
          </cell>
        </row>
        <row r="2196">
          <cell r="AJ2196">
            <v>466.1</v>
          </cell>
        </row>
        <row r="2197">
          <cell r="AJ2197">
            <v>466.1</v>
          </cell>
        </row>
        <row r="2198">
          <cell r="AJ2198">
            <v>466.1</v>
          </cell>
        </row>
        <row r="2199">
          <cell r="AJ2199">
            <v>550</v>
          </cell>
        </row>
        <row r="2200">
          <cell r="AJ2200">
            <v>550</v>
          </cell>
        </row>
        <row r="2201">
          <cell r="AJ2201">
            <v>550</v>
          </cell>
        </row>
        <row r="2202">
          <cell r="AJ2202">
            <v>550</v>
          </cell>
        </row>
        <row r="2203">
          <cell r="AJ2203">
            <v>550</v>
          </cell>
        </row>
        <row r="2204">
          <cell r="AJ2204">
            <v>550</v>
          </cell>
        </row>
        <row r="2205">
          <cell r="AJ2205">
            <v>550</v>
          </cell>
        </row>
        <row r="2206">
          <cell r="AJ2206">
            <v>550</v>
          </cell>
        </row>
        <row r="2207">
          <cell r="AJ2207">
            <v>550</v>
          </cell>
        </row>
        <row r="2208">
          <cell r="AJ2208">
            <v>550</v>
          </cell>
        </row>
        <row r="2209">
          <cell r="AJ2209">
            <v>550</v>
          </cell>
        </row>
        <row r="2210">
          <cell r="AJ2210">
            <v>550</v>
          </cell>
        </row>
        <row r="2211">
          <cell r="AJ2211">
            <v>550</v>
          </cell>
        </row>
        <row r="2212">
          <cell r="AJ2212">
            <v>550</v>
          </cell>
        </row>
        <row r="2213">
          <cell r="AJ2213">
            <v>550</v>
          </cell>
        </row>
        <row r="2214">
          <cell r="AJ2214">
            <v>550</v>
          </cell>
        </row>
        <row r="2215">
          <cell r="AJ2215">
            <v>550</v>
          </cell>
        </row>
        <row r="2216">
          <cell r="AJ2216">
            <v>550</v>
          </cell>
        </row>
        <row r="2217">
          <cell r="AJ2217">
            <v>550</v>
          </cell>
        </row>
        <row r="2218">
          <cell r="AJ2218">
            <v>550</v>
          </cell>
        </row>
        <row r="2219">
          <cell r="AJ2219">
            <v>550</v>
          </cell>
        </row>
        <row r="2220">
          <cell r="AJ2220">
            <v>10791.2</v>
          </cell>
        </row>
        <row r="2221">
          <cell r="AJ2221">
            <v>11186.44</v>
          </cell>
        </row>
        <row r="2222">
          <cell r="AJ2222">
            <v>12118.64</v>
          </cell>
        </row>
        <row r="2223">
          <cell r="AJ2223">
            <v>13638.8</v>
          </cell>
        </row>
        <row r="2224">
          <cell r="AJ2224">
            <v>13638.8</v>
          </cell>
        </row>
        <row r="2225">
          <cell r="AJ2225">
            <v>13983.05</v>
          </cell>
        </row>
        <row r="2226">
          <cell r="AJ2226">
            <v>14184.35</v>
          </cell>
        </row>
        <row r="2227">
          <cell r="AJ2227">
            <v>14915.25</v>
          </cell>
        </row>
        <row r="2228">
          <cell r="AJ2228">
            <v>17265.919999999998</v>
          </cell>
        </row>
        <row r="2229">
          <cell r="AJ2229">
            <v>17711.86</v>
          </cell>
        </row>
        <row r="2230">
          <cell r="AJ2230">
            <v>17800.95</v>
          </cell>
        </row>
        <row r="2231">
          <cell r="AJ2231">
            <v>18644.07</v>
          </cell>
        </row>
        <row r="2232">
          <cell r="AJ2232">
            <v>19124.150000000001</v>
          </cell>
        </row>
        <row r="2233">
          <cell r="AJ2233">
            <v>19576.27</v>
          </cell>
        </row>
        <row r="2234">
          <cell r="AJ2234">
            <v>20974.58</v>
          </cell>
        </row>
        <row r="2235">
          <cell r="AJ2235">
            <v>21440.68</v>
          </cell>
        </row>
        <row r="2236">
          <cell r="AJ2236">
            <v>21582.400000000001</v>
          </cell>
        </row>
        <row r="2237">
          <cell r="AJ2237">
            <v>23305.08</v>
          </cell>
        </row>
        <row r="2238">
          <cell r="AJ2238">
            <v>23734.6</v>
          </cell>
        </row>
        <row r="2239">
          <cell r="AJ2239">
            <v>23741.64</v>
          </cell>
        </row>
        <row r="2240">
          <cell r="AJ2240">
            <v>24959</v>
          </cell>
        </row>
        <row r="2241">
          <cell r="AJ2241">
            <v>25898.880000000001</v>
          </cell>
        </row>
        <row r="2242">
          <cell r="AJ2242">
            <v>27500</v>
          </cell>
        </row>
        <row r="2243">
          <cell r="AJ2243">
            <v>29364.41</v>
          </cell>
        </row>
        <row r="2244">
          <cell r="AJ2244">
            <v>30215.360000000001</v>
          </cell>
        </row>
        <row r="2245">
          <cell r="AJ2245">
            <v>30296.61</v>
          </cell>
        </row>
        <row r="2246">
          <cell r="AJ2246">
            <v>31694.92</v>
          </cell>
        </row>
        <row r="2247">
          <cell r="AJ2247">
            <v>32373.599999999999</v>
          </cell>
        </row>
        <row r="2248">
          <cell r="AJ2248">
            <v>32373.599999999999</v>
          </cell>
        </row>
        <row r="2249">
          <cell r="AJ2249">
            <v>33347.11</v>
          </cell>
        </row>
        <row r="2250">
          <cell r="AJ2250">
            <v>34097</v>
          </cell>
        </row>
        <row r="2251">
          <cell r="AJ2251">
            <v>34097</v>
          </cell>
        </row>
        <row r="2252">
          <cell r="AJ2252">
            <v>37382</v>
          </cell>
        </row>
        <row r="2253">
          <cell r="AJ2253">
            <v>37986.639999999999</v>
          </cell>
        </row>
        <row r="2254">
          <cell r="AJ2254">
            <v>38188.639999999999</v>
          </cell>
        </row>
        <row r="2255">
          <cell r="AJ2255">
            <v>39569.42</v>
          </cell>
        </row>
        <row r="2256">
          <cell r="AJ2256">
            <v>39569.42</v>
          </cell>
        </row>
        <row r="2257">
          <cell r="AJ2257">
            <v>39569.42</v>
          </cell>
        </row>
        <row r="2258">
          <cell r="AJ2258">
            <v>40916.400000000001</v>
          </cell>
        </row>
        <row r="2259">
          <cell r="AJ2259">
            <v>40916.400000000001</v>
          </cell>
        </row>
        <row r="2260">
          <cell r="AJ2260">
            <v>40916.400000000001</v>
          </cell>
        </row>
        <row r="2261">
          <cell r="AJ2261">
            <v>40916.400000000001</v>
          </cell>
        </row>
        <row r="2262">
          <cell r="AJ2262">
            <v>40916.400000000001</v>
          </cell>
        </row>
        <row r="2263">
          <cell r="AJ2263">
            <v>40916.400000000001</v>
          </cell>
        </row>
        <row r="2264">
          <cell r="AJ2264">
            <v>41535.550000000003</v>
          </cell>
        </row>
        <row r="2265">
          <cell r="AJ2265">
            <v>43164.800000000003</v>
          </cell>
        </row>
        <row r="2266">
          <cell r="AJ2266">
            <v>43164.800000000003</v>
          </cell>
        </row>
        <row r="2267">
          <cell r="AJ2267">
            <v>46371.92</v>
          </cell>
        </row>
        <row r="2268">
          <cell r="AJ2268">
            <v>46371.92</v>
          </cell>
        </row>
        <row r="2269">
          <cell r="AJ2269">
            <v>47076.27</v>
          </cell>
        </row>
        <row r="2270">
          <cell r="AJ2270">
            <v>48474.58</v>
          </cell>
        </row>
        <row r="2271">
          <cell r="AJ2271">
            <v>49406.78</v>
          </cell>
        </row>
        <row r="2272">
          <cell r="AJ2272">
            <v>53601.69</v>
          </cell>
        </row>
        <row r="2273">
          <cell r="AJ2273">
            <v>54555.199999999997</v>
          </cell>
        </row>
        <row r="2274">
          <cell r="AJ2274">
            <v>58728.81</v>
          </cell>
        </row>
        <row r="2275">
          <cell r="AJ2275">
            <v>60145.51</v>
          </cell>
        </row>
        <row r="2276">
          <cell r="AJ2276">
            <v>63311.06</v>
          </cell>
        </row>
        <row r="2277">
          <cell r="AJ2277">
            <v>63311.06</v>
          </cell>
        </row>
        <row r="2278">
          <cell r="AJ2278">
            <v>63311.06</v>
          </cell>
        </row>
        <row r="2279">
          <cell r="AJ2279">
            <v>63311.06</v>
          </cell>
        </row>
        <row r="2280">
          <cell r="AJ2280">
            <v>63311.06</v>
          </cell>
        </row>
        <row r="2281">
          <cell r="AJ2281">
            <v>63311.06</v>
          </cell>
        </row>
        <row r="2282">
          <cell r="AJ2282">
            <v>63311.06</v>
          </cell>
        </row>
        <row r="2283">
          <cell r="AJ2283">
            <v>63311.06</v>
          </cell>
        </row>
        <row r="2284">
          <cell r="AJ2284">
            <v>63452.26</v>
          </cell>
        </row>
        <row r="2285">
          <cell r="AJ2285">
            <v>65254.239999999998</v>
          </cell>
        </row>
        <row r="2286">
          <cell r="AJ2286">
            <v>65254.239999999998</v>
          </cell>
        </row>
        <row r="2287">
          <cell r="AJ2287">
            <v>66652.539999999994</v>
          </cell>
        </row>
        <row r="2288">
          <cell r="AJ2288">
            <v>67876.639999999999</v>
          </cell>
        </row>
        <row r="2289">
          <cell r="AJ2289">
            <v>68194</v>
          </cell>
        </row>
        <row r="2290">
          <cell r="AJ2290">
            <v>69557.88</v>
          </cell>
        </row>
        <row r="2291">
          <cell r="AJ2291">
            <v>69915.25</v>
          </cell>
        </row>
        <row r="2292">
          <cell r="AJ2292">
            <v>73035.77</v>
          </cell>
        </row>
        <row r="2293">
          <cell r="AJ2293">
            <v>73035.77</v>
          </cell>
        </row>
        <row r="2294">
          <cell r="AJ2294">
            <v>75508.47</v>
          </cell>
        </row>
        <row r="2295">
          <cell r="AJ2295">
            <v>83071.100000000006</v>
          </cell>
        </row>
        <row r="2296">
          <cell r="AJ2296">
            <v>86037.93</v>
          </cell>
        </row>
        <row r="2297">
          <cell r="AJ2297">
            <v>86631.29</v>
          </cell>
        </row>
        <row r="2298">
          <cell r="AJ2298">
            <v>88924.97</v>
          </cell>
        </row>
        <row r="2299">
          <cell r="AJ2299">
            <v>90106.52</v>
          </cell>
        </row>
        <row r="2300">
          <cell r="AJ2300">
            <v>96473.33</v>
          </cell>
        </row>
        <row r="2301">
          <cell r="AJ2301">
            <v>97881.35</v>
          </cell>
        </row>
        <row r="2302">
          <cell r="AJ2302">
            <v>99714.92</v>
          </cell>
        </row>
        <row r="2303">
          <cell r="AJ2303">
            <v>99714.92</v>
          </cell>
        </row>
        <row r="2304">
          <cell r="AJ2304">
            <v>99714.92</v>
          </cell>
        </row>
        <row r="2305">
          <cell r="AJ2305">
            <v>99714.92</v>
          </cell>
        </row>
        <row r="2306">
          <cell r="AJ2306">
            <v>100872.05</v>
          </cell>
        </row>
        <row r="2307">
          <cell r="AJ2307">
            <v>104674.64</v>
          </cell>
        </row>
        <row r="2308">
          <cell r="AJ2308">
            <v>107912</v>
          </cell>
        </row>
        <row r="2309">
          <cell r="AJ2309">
            <v>111602.59</v>
          </cell>
        </row>
        <row r="2310">
          <cell r="AJ2310">
            <v>115929.8</v>
          </cell>
        </row>
        <row r="2311">
          <cell r="AJ2311">
            <v>115929.8</v>
          </cell>
        </row>
        <row r="2312">
          <cell r="AJ2312">
            <v>116544.96000000001</v>
          </cell>
        </row>
        <row r="2313">
          <cell r="AJ2313">
            <v>118673</v>
          </cell>
        </row>
        <row r="2314">
          <cell r="AJ2314">
            <v>121186.44</v>
          </cell>
        </row>
        <row r="2315">
          <cell r="AJ2315">
            <v>130793.2</v>
          </cell>
        </row>
        <row r="2316">
          <cell r="AJ2316">
            <v>139115.76</v>
          </cell>
        </row>
        <row r="2317">
          <cell r="AJ2317">
            <v>143207.4</v>
          </cell>
        </row>
        <row r="2318">
          <cell r="AJ2318">
            <v>144571.28</v>
          </cell>
        </row>
        <row r="2319">
          <cell r="AJ2319">
            <v>150026.79999999999</v>
          </cell>
        </row>
        <row r="2320">
          <cell r="AJ2320">
            <v>151076.79999999999</v>
          </cell>
        </row>
        <row r="2321">
          <cell r="AJ2321">
            <v>153529.32</v>
          </cell>
        </row>
        <row r="2322">
          <cell r="AJ2322">
            <v>158277.65</v>
          </cell>
        </row>
        <row r="2323">
          <cell r="AJ2323">
            <v>158277.65</v>
          </cell>
        </row>
        <row r="2324">
          <cell r="AJ2324">
            <v>158277.65</v>
          </cell>
        </row>
        <row r="2325">
          <cell r="AJ2325">
            <v>158277.65</v>
          </cell>
        </row>
        <row r="2326">
          <cell r="AJ2326">
            <v>158277.65</v>
          </cell>
        </row>
        <row r="2327">
          <cell r="AJ2327">
            <v>158277.65</v>
          </cell>
        </row>
        <row r="2328">
          <cell r="AJ2328">
            <v>158277.65</v>
          </cell>
        </row>
        <row r="2329">
          <cell r="AJ2329">
            <v>164171.91</v>
          </cell>
        </row>
        <row r="2330">
          <cell r="AJ2330">
            <v>166142.20000000001</v>
          </cell>
        </row>
        <row r="2331">
          <cell r="AJ2331">
            <v>172075.85</v>
          </cell>
        </row>
        <row r="2332">
          <cell r="AJ2332">
            <v>177304.4</v>
          </cell>
        </row>
        <row r="2333">
          <cell r="AJ2333">
            <v>185042.37</v>
          </cell>
        </row>
        <row r="2334">
          <cell r="AJ2334">
            <v>185487.68</v>
          </cell>
        </row>
        <row r="2335">
          <cell r="AJ2335">
            <v>189933.18</v>
          </cell>
        </row>
        <row r="2336">
          <cell r="AJ2336">
            <v>200716.32</v>
          </cell>
        </row>
        <row r="2337">
          <cell r="AJ2337">
            <v>210428.4</v>
          </cell>
        </row>
        <row r="2338">
          <cell r="AJ2338">
            <v>234545.28</v>
          </cell>
        </row>
        <row r="2339">
          <cell r="AJ2339">
            <v>252317.8</v>
          </cell>
        </row>
        <row r="2340">
          <cell r="AJ2340">
            <v>253244.24</v>
          </cell>
        </row>
        <row r="2341">
          <cell r="AJ2341">
            <v>253244.24</v>
          </cell>
        </row>
        <row r="2342">
          <cell r="AJ2342">
            <v>253244.24</v>
          </cell>
        </row>
        <row r="2343">
          <cell r="AJ2343">
            <v>253244.24</v>
          </cell>
        </row>
        <row r="2344">
          <cell r="AJ2344">
            <v>253244.24</v>
          </cell>
        </row>
        <row r="2345">
          <cell r="AJ2345">
            <v>253244.24</v>
          </cell>
        </row>
        <row r="2346">
          <cell r="AJ2346">
            <v>262267.33</v>
          </cell>
        </row>
        <row r="2347">
          <cell r="AJ2347">
            <v>289824.5</v>
          </cell>
        </row>
        <row r="2348">
          <cell r="AJ2348">
            <v>289824.5</v>
          </cell>
        </row>
        <row r="2349">
          <cell r="AJ2349">
            <v>289824.5</v>
          </cell>
        </row>
        <row r="2350">
          <cell r="AJ2350">
            <v>411161.28</v>
          </cell>
        </row>
        <row r="2351">
          <cell r="AJ2351">
            <v>463719.2</v>
          </cell>
        </row>
        <row r="2352">
          <cell r="AJ2352">
            <v>486378.6</v>
          </cell>
        </row>
        <row r="2353">
          <cell r="AJ2353">
            <v>486378.6</v>
          </cell>
        </row>
        <row r="2354">
          <cell r="AJ2354">
            <v>486378.6</v>
          </cell>
        </row>
        <row r="2355">
          <cell r="AJ2355">
            <v>486378.6</v>
          </cell>
        </row>
        <row r="2356">
          <cell r="AJ2356">
            <v>486378.6</v>
          </cell>
        </row>
        <row r="2357">
          <cell r="AJ2357">
            <v>545552</v>
          </cell>
        </row>
        <row r="2358">
          <cell r="AJ2358">
            <v>570898.68999999994</v>
          </cell>
        </row>
        <row r="2359">
          <cell r="AJ2359">
            <v>633110.6</v>
          </cell>
        </row>
        <row r="2360">
          <cell r="AJ2360">
            <v>707594.2</v>
          </cell>
        </row>
        <row r="2361">
          <cell r="AJ2361">
            <v>730836</v>
          </cell>
        </row>
        <row r="2362">
          <cell r="AJ2362">
            <v>782626.83</v>
          </cell>
        </row>
        <row r="2363">
          <cell r="AJ2363">
            <v>997149.2</v>
          </cell>
        </row>
        <row r="2364">
          <cell r="AJ2364">
            <v>997149.2</v>
          </cell>
        </row>
        <row r="2365">
          <cell r="AJ2365">
            <v>1070399.3899999999</v>
          </cell>
        </row>
        <row r="2366">
          <cell r="AJ2366">
            <v>1582776.5</v>
          </cell>
        </row>
        <row r="2367">
          <cell r="AJ2367">
            <v>1582776.5</v>
          </cell>
        </row>
        <row r="2368">
          <cell r="AJ2368">
            <v>1788537.45</v>
          </cell>
        </row>
        <row r="2369">
          <cell r="AJ2369">
            <v>2378665.3199999998</v>
          </cell>
        </row>
        <row r="2370">
          <cell r="AJ2370">
            <v>3290977.15</v>
          </cell>
        </row>
        <row r="2371">
          <cell r="AJ2371">
            <v>3567997.98</v>
          </cell>
        </row>
        <row r="2372">
          <cell r="AJ2372">
            <v>4162664.31</v>
          </cell>
        </row>
        <row r="2373">
          <cell r="AJ2373">
            <v>8919994.9499999993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"/>
      <sheetName val="перечень ОИК"/>
      <sheetName val="перечень СКО"/>
      <sheetName val="перечень бизнес-систем"/>
      <sheetName val="оргструктура"/>
      <sheetName val="Виды проектов для СПП"/>
      <sheetName val="Для формул"/>
      <sheetName val="свод_до_вн_об_"/>
      <sheetName val="расш_для_РАО"/>
      <sheetName val="расш_для_РАО_стр_310"/>
      <sheetName val="Сценарные_условия"/>
      <sheetName val="Список_ДЗО"/>
      <sheetName val="3_Программа_реализации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Огл. Графиков"/>
      <sheetName val="Текущие цены"/>
      <sheetName val="рабочий"/>
      <sheetName val="окраска"/>
      <sheetName val="Рейтинг"/>
      <sheetName val="Данные"/>
      <sheetName val="Регионы"/>
      <sheetName val="СВОД форма (всего)"/>
      <sheetName val="3 квартал"/>
      <sheetName val="12.Прогнозный баланс"/>
      <sheetName val="СВОД форма"/>
      <sheetName val="[_FES.X濔彗濥挧玟弱26 (3)"/>
      <sheetName val="Set"/>
      <sheetName val="Параметры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共機J"/>
      <sheetName val="УФ-61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ИА"/>
      <sheetName val="КБК БДДС"/>
      <sheetName val="Список компаний Россети"/>
      <sheetName val="9 с увязкой (АРМ)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Производство_электроэнерги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1"/>
      <sheetName val="2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  <sheetName val="Баланс мощности 2007"/>
      <sheetName val="Гр5(о)"/>
      <sheetName val="ФБР"/>
      <sheetName val="5"/>
      <sheetName val="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G20">
            <v>7</v>
          </cell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4">
          <cell r="G44">
            <v>131.95402349999983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Заголовок"/>
      <sheetName val="Сводка-20"/>
      <sheetName val="Сводка"/>
      <sheetName val="Dati Caric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14б ДПН отчет"/>
      <sheetName val="16а Сводный анализ"/>
      <sheetName val="FST5"/>
      <sheetName val="Заголовок"/>
      <sheetName val="Форма 20 (1)"/>
      <sheetName val="Форма 20 (2)"/>
      <sheetName val="Форма 20 (3)"/>
      <sheetName val="Форма 20 (4)"/>
      <sheetName val="Форма 20 (5)"/>
      <sheetName val="ЭСО"/>
      <sheetName val="сбыт"/>
      <sheetName val="Ген. не уч. ОРЭМ"/>
      <sheetName val="TEHSHEET"/>
      <sheetName val="Свод"/>
      <sheetName val="Заголовок2"/>
      <sheetName val="Таб1.1"/>
      <sheetName val="Гр5(о)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control"/>
      <sheetName val="Сводка-20"/>
      <sheetName val="Свод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 3"/>
      <sheetName val="Лист4"/>
      <sheetName val="Диаграмма2"/>
      <sheetName val="Диаграмма1"/>
      <sheetName val="14б ДПН отчет"/>
      <sheetName val="16а Сводный анали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на 1 тут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TSheet"/>
      <sheetName val="ф2 сап"/>
    </sheetNames>
    <sheetDataSet>
      <sheetData sheetId="0" refreshError="1"/>
      <sheetData sheetId="1" refreshError="1"/>
      <sheetData sheetId="2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Control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3"/>
      <sheetName val="5"/>
      <sheetName val="P2.2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TEHSHEET"/>
      <sheetName val="НЕДЕЛИ"/>
      <sheetName val="реализация⼘6㮧疽М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>
        <row r="8">
          <cell r="D8">
            <v>15739</v>
          </cell>
        </row>
      </sheetData>
      <sheetData sheetId="140">
        <row r="8">
          <cell r="D8">
            <v>15739</v>
          </cell>
        </row>
      </sheetData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8">
          <cell r="D8">
            <v>15739</v>
          </cell>
        </row>
      </sheetData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8">
          <cell r="D8">
            <v>15739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/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>
        <row r="2">
          <cell r="A2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Меню"/>
      <sheetName val="Контроль"/>
      <sheetName val="Предприятие"/>
      <sheetName val="Ф1"/>
      <sheetName val="Ф2(отг)"/>
      <sheetName val="Ф2(опл)"/>
      <sheetName val="Ф3"/>
      <sheetName val="Ф4"/>
      <sheetName val="Ф5"/>
      <sheetName val="Ф6"/>
      <sheetName val="Ф11"/>
      <sheetName val="Ф11(1)"/>
      <sheetName val="Ф11(2)"/>
      <sheetName val="Ф11(3)"/>
      <sheetName val="Ф11(4)"/>
      <sheetName val="Ф11(5)"/>
      <sheetName val="с_в"/>
      <sheetName val="спр_в"/>
      <sheetName val="2-2"/>
      <sheetName val="с_и"/>
      <sheetName val="241"/>
      <sheetName val="р_241"/>
      <sheetName val="246"/>
      <sheetName val="с_д"/>
      <sheetName val="р_дз"/>
      <sheetName val="п_дк"/>
      <sheetName val="628"/>
      <sheetName val="р_433"/>
      <sheetName val="р_476"/>
      <sheetName val="100_отг"/>
      <sheetName val="100_опл"/>
      <sheetName val="120_отг"/>
      <sheetName val="120_опл"/>
      <sheetName val="130_отг"/>
      <sheetName val="130_опл"/>
      <sheetName val="150_отг"/>
      <sheetName val="150_опл"/>
      <sheetName val="090_отг"/>
      <sheetName val="090_опл"/>
      <sheetName val="030"/>
      <sheetName val="250"/>
      <sheetName val="TEHSHEET"/>
    </sheetNames>
    <sheetDataSet>
      <sheetData sheetId="0"/>
      <sheetData sheetId="1">
        <row r="1">
          <cell r="E1" t="str">
            <v>Информация не представлена!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Справочники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База"/>
      <sheetName val="proverka"/>
      <sheetName val="ПРОГНОЗ_1"/>
      <sheetName val="Гр5(о)"/>
      <sheetName val="ФБР"/>
      <sheetName val="Баланс мощности 2007"/>
      <sheetName val="I"/>
      <sheetName val="MTO REV.0"/>
      <sheetName val="Dati Caricati"/>
      <sheetName val="Списки"/>
      <sheetName val="F5"/>
      <sheetName val="Лист3"/>
      <sheetName val="Данные"/>
      <sheetName val="ИТ-бюджет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5">
          <cell r="G5">
            <v>4551113.38</v>
          </cell>
        </row>
      </sheetData>
      <sheetData sheetId="58" refreshError="1"/>
      <sheetData sheetId="59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Регионы"/>
      <sheetName val="Лист1"/>
      <sheetName val="план 2000"/>
      <sheetName val="FST5"/>
      <sheetName val="Контроль"/>
      <sheetName val="Исходные"/>
      <sheetName val="29"/>
      <sheetName val="20"/>
      <sheetName val="21"/>
      <sheetName val="26"/>
      <sheetName val="27"/>
      <sheetName val="28"/>
      <sheetName val="19"/>
      <sheetName val="22"/>
      <sheetName val="Списки"/>
      <sheetName val="ЭСО"/>
      <sheetName val="сбыт"/>
      <sheetName val="Ген. не уч. ОРЭМ"/>
      <sheetName val="Вводные данные систем"/>
      <sheetName val="База"/>
      <sheetName val="17_1"/>
      <sheetName val="P2_1"/>
      <sheetName val="P2_2"/>
      <sheetName val="Ф-1_(для_АО-энерго)"/>
      <sheetName val="Ф-2_(для_АО-энерго)"/>
      <sheetName val="план_2000"/>
      <sheetName val="Ген__не_уч__ОРЭМ"/>
      <sheetName val="Вводные_данные_систем"/>
      <sheetName val="Лист17"/>
      <sheetName val="t_настройки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10. БДР"/>
      <sheetName val="8.ОФР"/>
      <sheetName val="9. Смета затрат"/>
      <sheetName val="6.ИПР"/>
      <sheetName val="11.БДДС (ДПН)"/>
      <sheetName val="3.Программа реализации"/>
      <sheetName val="2.Оценочные показатели"/>
      <sheetName val="7.Затраты на персонал"/>
      <sheetName val="12.Прогнозный баланс"/>
      <sheetName val="TSET.NET.2009"/>
      <sheetName val="Заголовок2"/>
    </sheetNames>
    <sheetDataSet>
      <sheetData sheetId="0" refreshError="1"/>
      <sheetData sheetId="1"/>
      <sheetData sheetId="2" refreshError="1">
        <row r="13">
          <cell r="E13" t="str">
            <v>Белгородская область</v>
          </cell>
        </row>
        <row r="21">
          <cell r="D21" t="str">
            <v>Филиал ОАО "МРСК Центра" - "Белгородэнерго"</v>
          </cell>
          <cell r="I21" t="str">
            <v>3123117903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G15">
            <v>1648.5738902300704</v>
          </cell>
          <cell r="H15">
            <v>2093.4586093168364</v>
          </cell>
          <cell r="L15">
            <v>1174.4970531203201</v>
          </cell>
          <cell r="M15">
            <v>2019.31682303768</v>
          </cell>
          <cell r="Q15">
            <v>2026.7442880387787</v>
          </cell>
          <cell r="R15">
            <v>1128.9960632779289</v>
          </cell>
          <cell r="V15">
            <v>2131.7444577038782</v>
          </cell>
          <cell r="W15">
            <v>1233.9960218430288</v>
          </cell>
          <cell r="AA15">
            <v>2464.4652743438992</v>
          </cell>
          <cell r="AB15">
            <v>1267.6629326561006</v>
          </cell>
        </row>
        <row r="16">
          <cell r="H16">
            <v>1515.9527860570197</v>
          </cell>
          <cell r="M16">
            <v>1300.6527614203203</v>
          </cell>
          <cell r="R16">
            <v>2286.5503949657277</v>
          </cell>
          <cell r="W16">
            <v>2391.5503535308271</v>
          </cell>
          <cell r="AB16">
            <v>2425.2172643438994</v>
          </cell>
        </row>
        <row r="17">
          <cell r="I17">
            <v>2287.1231251999998</v>
          </cell>
          <cell r="N17">
            <v>2443.1314800000005</v>
          </cell>
          <cell r="S17">
            <v>2448.8531332406001</v>
          </cell>
          <cell r="X17">
            <v>2658.8531251999998</v>
          </cell>
          <cell r="AC17">
            <v>2624.1803020000002</v>
          </cell>
        </row>
        <row r="18">
          <cell r="F18">
            <v>412.01</v>
          </cell>
          <cell r="G18">
            <v>161.15</v>
          </cell>
          <cell r="K18">
            <v>411.37848063999985</v>
          </cell>
          <cell r="L18">
            <v>52.336688000000002</v>
          </cell>
          <cell r="M18">
            <v>255.07233950200001</v>
          </cell>
          <cell r="P18">
            <v>816.69</v>
          </cell>
          <cell r="Q18">
            <v>69.94</v>
          </cell>
          <cell r="U18">
            <v>816.69</v>
          </cell>
          <cell r="V18">
            <v>69.94</v>
          </cell>
          <cell r="Z18">
            <v>816.69</v>
          </cell>
          <cell r="AA18">
            <v>69.94</v>
          </cell>
        </row>
        <row r="19">
          <cell r="F19">
            <v>9505.3402774253209</v>
          </cell>
          <cell r="K19">
            <v>8840.8692717180002</v>
          </cell>
          <cell r="L19">
            <v>497.89583429999999</v>
          </cell>
          <cell r="M19">
            <v>280.47815204</v>
          </cell>
          <cell r="P19">
            <v>8708.8827474379796</v>
          </cell>
          <cell r="Q19">
            <v>575</v>
          </cell>
          <cell r="R19">
            <v>534</v>
          </cell>
          <cell r="U19">
            <v>8958.8673145681787</v>
          </cell>
          <cell r="V19">
            <v>575</v>
          </cell>
          <cell r="W19">
            <v>534</v>
          </cell>
          <cell r="Z19">
            <v>9805.3712169999999</v>
          </cell>
          <cell r="AA19">
            <v>575</v>
          </cell>
          <cell r="AB19">
            <v>534</v>
          </cell>
        </row>
        <row r="20">
          <cell r="F20">
            <v>0</v>
          </cell>
          <cell r="G20">
            <v>62.55</v>
          </cell>
          <cell r="K20">
            <v>497.78821679999999</v>
          </cell>
          <cell r="L20">
            <v>23.649946</v>
          </cell>
          <cell r="Q20">
            <v>21</v>
          </cell>
          <cell r="R20">
            <v>8.5</v>
          </cell>
          <cell r="V20">
            <v>21</v>
          </cell>
          <cell r="W20">
            <v>8.5</v>
          </cell>
          <cell r="AA20">
            <v>21</v>
          </cell>
          <cell r="AB20">
            <v>8.5</v>
          </cell>
        </row>
        <row r="25">
          <cell r="F25">
            <v>2905.35</v>
          </cell>
          <cell r="G25">
            <v>66.95</v>
          </cell>
          <cell r="H25">
            <v>1070.5500200000001</v>
          </cell>
          <cell r="I25">
            <v>2000.8</v>
          </cell>
          <cell r="K25">
            <v>5493.6975269999994</v>
          </cell>
          <cell r="L25">
            <v>262.27428399999997</v>
          </cell>
          <cell r="M25">
            <v>1165.6785969999999</v>
          </cell>
          <cell r="N25">
            <v>2195.6444800000004</v>
          </cell>
          <cell r="P25">
            <v>3731.7383199999999</v>
          </cell>
          <cell r="Q25">
            <v>77.78</v>
          </cell>
          <cell r="R25">
            <v>1257.4550748292002</v>
          </cell>
          <cell r="S25">
            <v>2162.5300080406</v>
          </cell>
          <cell r="U25">
            <v>5494.7350000000006</v>
          </cell>
          <cell r="V25">
            <v>281.99</v>
          </cell>
          <cell r="W25">
            <v>1257.4549999999999</v>
          </cell>
          <cell r="X25">
            <v>2372.5299999999997</v>
          </cell>
          <cell r="Z25">
            <v>5978.3000099999999</v>
          </cell>
          <cell r="AA25">
            <v>504.41000999999994</v>
          </cell>
          <cell r="AB25">
            <v>1340.899895</v>
          </cell>
          <cell r="AC25">
            <v>2338.3003020000001</v>
          </cell>
        </row>
        <row r="29">
          <cell r="F29">
            <v>3068.4599428571428</v>
          </cell>
          <cell r="G29">
            <v>218.94</v>
          </cell>
          <cell r="K29">
            <v>875.43456600000013</v>
          </cell>
          <cell r="L29">
            <v>99.102475999999996</v>
          </cell>
          <cell r="P29">
            <v>2436.5739111000003</v>
          </cell>
          <cell r="Q29">
            <v>257.9227889</v>
          </cell>
          <cell r="R29">
            <v>0</v>
          </cell>
          <cell r="S29">
            <v>0</v>
          </cell>
          <cell r="U29">
            <v>713.57399999999996</v>
          </cell>
          <cell r="V29">
            <v>53.713000000000001</v>
          </cell>
          <cell r="W29">
            <v>0</v>
          </cell>
          <cell r="X29">
            <v>0</v>
          </cell>
          <cell r="Z29">
            <v>713.72299999999996</v>
          </cell>
          <cell r="AA29">
            <v>106.27800000000001</v>
          </cell>
          <cell r="AB29">
            <v>0</v>
          </cell>
          <cell r="AC29">
            <v>0</v>
          </cell>
        </row>
      </sheetData>
      <sheetData sheetId="6" refreshError="1">
        <row r="15">
          <cell r="G15">
            <v>182.39089999999999</v>
          </cell>
          <cell r="H15">
            <v>288.08710000000002</v>
          </cell>
          <cell r="K15">
            <v>0</v>
          </cell>
          <cell r="L15">
            <v>115.97</v>
          </cell>
          <cell r="M15">
            <v>267.55588112887875</v>
          </cell>
          <cell r="Q15">
            <v>171.61970667181902</v>
          </cell>
          <cell r="R15">
            <v>451.69231673355705</v>
          </cell>
          <cell r="V15">
            <v>212.46791643582648</v>
          </cell>
          <cell r="W15">
            <v>509.23231698355698</v>
          </cell>
          <cell r="AA15">
            <v>147.10958210249299</v>
          </cell>
          <cell r="AB15">
            <v>443.592315983557</v>
          </cell>
        </row>
        <row r="16">
          <cell r="H16">
            <v>158.3048</v>
          </cell>
          <cell r="M16">
            <v>112.54479106952296</v>
          </cell>
          <cell r="R16">
            <v>190</v>
          </cell>
          <cell r="W16">
            <v>247.54000024999993</v>
          </cell>
          <cell r="AB16">
            <v>181.89999924999995</v>
          </cell>
        </row>
        <row r="17">
          <cell r="I17">
            <v>276.32889999999998</v>
          </cell>
          <cell r="N17">
            <v>278.89999999999998</v>
          </cell>
          <cell r="S17">
            <v>453.01434698498502</v>
          </cell>
          <cell r="X17">
            <v>529.66434673498497</v>
          </cell>
          <cell r="AC17">
            <v>448.86434673498502</v>
          </cell>
        </row>
        <row r="18">
          <cell r="F18">
            <v>55.136600000000001</v>
          </cell>
          <cell r="G18">
            <v>21.684200000000001</v>
          </cell>
          <cell r="K18">
            <v>46.96101377168948</v>
          </cell>
          <cell r="L18">
            <v>5.9745077625570779</v>
          </cell>
          <cell r="M18">
            <v>29.117846975114155</v>
          </cell>
          <cell r="P18">
            <v>117</v>
          </cell>
          <cell r="Q18">
            <v>12</v>
          </cell>
          <cell r="U18">
            <v>117</v>
          </cell>
          <cell r="V18">
            <v>22</v>
          </cell>
          <cell r="Z18">
            <v>117</v>
          </cell>
          <cell r="AA18">
            <v>22</v>
          </cell>
        </row>
        <row r="19">
          <cell r="F19">
            <v>1112.787</v>
          </cell>
          <cell r="K19">
            <v>1425.193327249227</v>
          </cell>
          <cell r="L19">
            <v>78.896328140002367</v>
          </cell>
          <cell r="M19">
            <v>32.047734251141556</v>
          </cell>
          <cell r="P19">
            <v>1490.3229124301099</v>
          </cell>
          <cell r="Q19">
            <v>77</v>
          </cell>
          <cell r="R19">
            <v>72</v>
          </cell>
          <cell r="U19">
            <v>1460.46</v>
          </cell>
          <cell r="V19">
            <v>77</v>
          </cell>
          <cell r="W19">
            <v>72</v>
          </cell>
          <cell r="Z19">
            <v>1396.459998</v>
          </cell>
          <cell r="AA19">
            <v>77</v>
          </cell>
          <cell r="AB19">
            <v>72</v>
          </cell>
        </row>
        <row r="20">
          <cell r="F20">
            <v>6.6276999999999999</v>
          </cell>
          <cell r="G20">
            <v>0.78900000000000003</v>
          </cell>
          <cell r="K20">
            <v>56.825138904109593</v>
          </cell>
          <cell r="L20">
            <v>2.699765525114155</v>
          </cell>
          <cell r="Q20">
            <v>2.8</v>
          </cell>
          <cell r="R20">
            <v>1.1399999999999999</v>
          </cell>
          <cell r="V20">
            <v>2.8</v>
          </cell>
          <cell r="W20">
            <v>1.1399999999999999</v>
          </cell>
          <cell r="AA20">
            <v>2.8</v>
          </cell>
          <cell r="AB20">
            <v>1.1399999999999999</v>
          </cell>
        </row>
        <row r="21">
          <cell r="F21">
            <v>30.347799999999999</v>
          </cell>
          <cell r="G21">
            <v>9.6034000000000006</v>
          </cell>
          <cell r="H21">
            <v>31.383299999999998</v>
          </cell>
          <cell r="I21">
            <v>29.279699999999998</v>
          </cell>
          <cell r="K21">
            <v>40.683821014784499</v>
          </cell>
          <cell r="L21">
            <v>18.780063094804614</v>
          </cell>
          <cell r="M21">
            <v>28.164155251141523</v>
          </cell>
          <cell r="N21">
            <v>28.251940639269403</v>
          </cell>
          <cell r="P21">
            <v>39.908100163950103</v>
          </cell>
          <cell r="Q21">
            <v>14.159583102493087</v>
          </cell>
          <cell r="R21">
            <v>43.917969748571934</v>
          </cell>
          <cell r="S21">
            <v>44.014346984985039</v>
          </cell>
          <cell r="U21">
            <v>34.758099913950062</v>
          </cell>
          <cell r="V21">
            <v>9.0095828524930504</v>
          </cell>
          <cell r="W21">
            <v>38.767969498571894</v>
          </cell>
          <cell r="X21">
            <v>38.864346734984998</v>
          </cell>
          <cell r="Z21">
            <v>34.758099913950062</v>
          </cell>
          <cell r="AA21">
            <v>9.0095828524930504</v>
          </cell>
          <cell r="AB21">
            <v>38.767969498571894</v>
          </cell>
          <cell r="AC21">
            <v>38.864346734984998</v>
          </cell>
        </row>
        <row r="25">
          <cell r="F25">
            <v>298.7824</v>
          </cell>
          <cell r="G25">
            <v>9.3000000000000007</v>
          </cell>
          <cell r="H25">
            <v>138.6797</v>
          </cell>
          <cell r="I25">
            <v>247.04920000000001</v>
          </cell>
          <cell r="K25">
            <v>964.76977778136256</v>
          </cell>
          <cell r="L25">
            <v>52.216193337358888</v>
          </cell>
          <cell r="M25">
            <v>134.20209817351596</v>
          </cell>
          <cell r="N25">
            <v>250.64434703196352</v>
          </cell>
          <cell r="P25">
            <v>618.1</v>
          </cell>
          <cell r="Q25">
            <v>15.5</v>
          </cell>
          <cell r="R25">
            <v>217.9</v>
          </cell>
          <cell r="S25">
            <v>409</v>
          </cell>
          <cell r="U25">
            <v>609.63499999999999</v>
          </cell>
          <cell r="V25">
            <v>7.0350000000000108</v>
          </cell>
          <cell r="W25">
            <v>261.48</v>
          </cell>
          <cell r="X25">
            <v>490.79999999999995</v>
          </cell>
          <cell r="Z25">
            <v>802</v>
          </cell>
          <cell r="AA25">
            <v>46</v>
          </cell>
          <cell r="AB25">
            <v>211</v>
          </cell>
          <cell r="AC25">
            <v>410</v>
          </cell>
        </row>
        <row r="29">
          <cell r="F29">
            <v>374.96420000000001</v>
          </cell>
          <cell r="G29">
            <v>27.655899999999999</v>
          </cell>
          <cell r="H29">
            <v>0</v>
          </cell>
          <cell r="I29">
            <v>0</v>
          </cell>
          <cell r="K29">
            <v>140</v>
          </cell>
          <cell r="L29">
            <v>20</v>
          </cell>
          <cell r="M29">
            <v>0</v>
          </cell>
          <cell r="N29">
            <v>0</v>
          </cell>
          <cell r="P29">
            <v>326.04000000000002</v>
          </cell>
          <cell r="Q29">
            <v>43.75</v>
          </cell>
          <cell r="U29">
            <v>211.36666666666665</v>
          </cell>
          <cell r="V29">
            <v>50.683333333333337</v>
          </cell>
          <cell r="Z29">
            <v>86</v>
          </cell>
          <cell r="AA29">
            <v>12</v>
          </cell>
        </row>
      </sheetData>
      <sheetData sheetId="7"/>
      <sheetData sheetId="8" refreshError="1"/>
      <sheetData sheetId="9" refreshError="1">
        <row r="9">
          <cell r="E9">
            <v>2805</v>
          </cell>
          <cell r="F9">
            <v>2788</v>
          </cell>
          <cell r="G9">
            <v>2818</v>
          </cell>
          <cell r="H9">
            <v>2824</v>
          </cell>
          <cell r="I9">
            <v>2831</v>
          </cell>
        </row>
        <row r="11">
          <cell r="E11">
            <v>2805</v>
          </cell>
          <cell r="F11">
            <v>2788</v>
          </cell>
          <cell r="G11">
            <v>2818</v>
          </cell>
          <cell r="H11">
            <v>2824</v>
          </cell>
          <cell r="I11">
            <v>2831</v>
          </cell>
        </row>
        <row r="13">
          <cell r="E13">
            <v>2805</v>
          </cell>
          <cell r="F13">
            <v>2788</v>
          </cell>
          <cell r="G13">
            <v>2818</v>
          </cell>
          <cell r="H13">
            <v>2824</v>
          </cell>
          <cell r="I13">
            <v>2831</v>
          </cell>
        </row>
        <row r="16">
          <cell r="E16">
            <v>2805</v>
          </cell>
          <cell r="F16">
            <v>2788</v>
          </cell>
          <cell r="G16">
            <v>2818</v>
          </cell>
          <cell r="H16">
            <v>2824</v>
          </cell>
          <cell r="I16">
            <v>2831</v>
          </cell>
        </row>
        <row r="18">
          <cell r="E18">
            <v>2425.8440000000001</v>
          </cell>
          <cell r="F18">
            <v>2425.8440000000001</v>
          </cell>
          <cell r="G18">
            <v>3112.53</v>
          </cell>
          <cell r="H18">
            <v>3253.6169999999997</v>
          </cell>
          <cell r="I18">
            <v>3191.2991999999999</v>
          </cell>
        </row>
        <row r="20">
          <cell r="E20">
            <v>3.04</v>
          </cell>
          <cell r="F20">
            <v>3.0789499999999999</v>
          </cell>
          <cell r="G20">
            <v>3.04</v>
          </cell>
          <cell r="H20">
            <v>3.1299934811011867</v>
          </cell>
          <cell r="I20">
            <v>3.2</v>
          </cell>
        </row>
        <row r="23">
          <cell r="E23">
            <v>12.5</v>
          </cell>
          <cell r="F23">
            <v>13.7</v>
          </cell>
          <cell r="G23">
            <v>12.5</v>
          </cell>
          <cell r="H23">
            <v>11.57</v>
          </cell>
          <cell r="I23">
            <v>13.64</v>
          </cell>
        </row>
        <row r="26">
          <cell r="E26">
            <v>50</v>
          </cell>
          <cell r="F26">
            <v>62</v>
          </cell>
          <cell r="G26">
            <v>65</v>
          </cell>
          <cell r="H26">
            <v>68.510000000000005</v>
          </cell>
          <cell r="I26">
            <v>75</v>
          </cell>
        </row>
        <row r="29">
          <cell r="E29">
            <v>21.4</v>
          </cell>
          <cell r="F29">
            <v>19.149999999999999</v>
          </cell>
          <cell r="G29">
            <v>15</v>
          </cell>
          <cell r="H29">
            <v>16.53</v>
          </cell>
          <cell r="I29">
            <v>18.77</v>
          </cell>
        </row>
        <row r="32">
          <cell r="E32">
            <v>10</v>
          </cell>
          <cell r="F32">
            <v>23.206</v>
          </cell>
          <cell r="G32">
            <v>12.531808</v>
          </cell>
          <cell r="H32">
            <v>14.05</v>
          </cell>
          <cell r="I32">
            <v>33</v>
          </cell>
        </row>
        <row r="34">
          <cell r="B34" t="str">
            <v>Выплаты прочие:</v>
          </cell>
        </row>
        <row r="35">
          <cell r="E35">
            <v>13.905727000000001</v>
          </cell>
          <cell r="F35">
            <v>40.692380999999997</v>
          </cell>
          <cell r="H35">
            <v>11.387369</v>
          </cell>
          <cell r="I35">
            <v>4.0000160571481267</v>
          </cell>
        </row>
        <row r="37">
          <cell r="B37" t="str">
            <v>Выплаты &lt;______________&gt;:</v>
          </cell>
        </row>
        <row r="47">
          <cell r="F47">
            <v>6507.4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10" refreshError="1">
        <row r="9">
          <cell r="E9">
            <v>619973</v>
          </cell>
          <cell r="F9">
            <v>619973</v>
          </cell>
          <cell r="G9">
            <v>789711</v>
          </cell>
          <cell r="H9">
            <v>659248</v>
          </cell>
          <cell r="J9">
            <v>48772815</v>
          </cell>
        </row>
        <row r="10">
          <cell r="E10">
            <v>93417</v>
          </cell>
          <cell r="F10">
            <v>93417</v>
          </cell>
          <cell r="G10">
            <v>156357.79999999999</v>
          </cell>
          <cell r="H10">
            <v>103550.53432017456</v>
          </cell>
        </row>
        <row r="11">
          <cell r="E11">
            <v>12524130</v>
          </cell>
          <cell r="F11">
            <v>12524130</v>
          </cell>
          <cell r="G11">
            <v>15259122.4</v>
          </cell>
          <cell r="H11">
            <v>13822080.465679826</v>
          </cell>
        </row>
        <row r="13">
          <cell r="E13">
            <v>4231279</v>
          </cell>
          <cell r="F13">
            <v>4301190.36093025</v>
          </cell>
          <cell r="G13">
            <v>5709375</v>
          </cell>
          <cell r="H13">
            <v>4949064.5141820209</v>
          </cell>
        </row>
        <row r="14">
          <cell r="E14">
            <v>140971</v>
          </cell>
          <cell r="F14">
            <v>143300.19513501669</v>
          </cell>
          <cell r="G14">
            <v>81902</v>
          </cell>
          <cell r="H14">
            <v>171884.59261751676</v>
          </cell>
        </row>
        <row r="15">
          <cell r="E15">
            <v>61052</v>
          </cell>
          <cell r="F15">
            <v>62060.732444141264</v>
          </cell>
          <cell r="G15">
            <v>207614.8</v>
          </cell>
          <cell r="H15">
            <v>151927.14725003205</v>
          </cell>
        </row>
        <row r="16">
          <cell r="E16">
            <v>11482</v>
          </cell>
          <cell r="F16">
            <v>11671.711490592117</v>
          </cell>
          <cell r="G16">
            <v>70246.2</v>
          </cell>
          <cell r="H16">
            <v>47058.745950430515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E18">
            <v>127312</v>
          </cell>
          <cell r="F18">
            <v>127614</v>
          </cell>
          <cell r="G18">
            <v>135736</v>
          </cell>
          <cell r="H18">
            <v>131790</v>
          </cell>
        </row>
        <row r="19">
          <cell r="E19">
            <v>1946</v>
          </cell>
          <cell r="F19">
            <v>1946</v>
          </cell>
          <cell r="G19">
            <v>4980</v>
          </cell>
          <cell r="H19">
            <v>4058.6957483260062</v>
          </cell>
        </row>
        <row r="20">
          <cell r="E20">
            <v>13827</v>
          </cell>
          <cell r="F20">
            <v>15087</v>
          </cell>
          <cell r="G20">
            <v>27741</v>
          </cell>
          <cell r="H20">
            <v>21252.304251673995</v>
          </cell>
        </row>
        <row r="21">
          <cell r="E21">
            <v>35630</v>
          </cell>
          <cell r="F21">
            <v>35671</v>
          </cell>
          <cell r="G21">
            <v>92194</v>
          </cell>
          <cell r="H21">
            <v>35377</v>
          </cell>
        </row>
        <row r="24">
          <cell r="E24">
            <v>24855</v>
          </cell>
          <cell r="F24">
            <v>43988</v>
          </cell>
          <cell r="G24">
            <v>0</v>
          </cell>
          <cell r="H24">
            <v>0</v>
          </cell>
        </row>
        <row r="25">
          <cell r="E25">
            <v>6140</v>
          </cell>
          <cell r="F25">
            <v>10751.485281773113</v>
          </cell>
          <cell r="G25">
            <v>67300</v>
          </cell>
          <cell r="H25">
            <v>67300</v>
          </cell>
        </row>
        <row r="26">
          <cell r="E26">
            <v>786439.91399999999</v>
          </cell>
          <cell r="F26">
            <v>1377100.5147182269</v>
          </cell>
          <cell r="G26">
            <v>2970778.2</v>
          </cell>
          <cell r="H26">
            <v>2970778.2</v>
          </cell>
        </row>
        <row r="28">
          <cell r="E28">
            <v>155620</v>
          </cell>
          <cell r="F28">
            <v>648181.23631680617</v>
          </cell>
          <cell r="G28">
            <v>419000</v>
          </cell>
          <cell r="H28">
            <v>419000</v>
          </cell>
        </row>
        <row r="29">
          <cell r="E29">
            <v>6866</v>
          </cell>
          <cell r="F29">
            <v>28597.946077311346</v>
          </cell>
          <cell r="G29">
            <v>5000</v>
          </cell>
          <cell r="H29">
            <v>5000</v>
          </cell>
        </row>
        <row r="30">
          <cell r="E30">
            <v>21586</v>
          </cell>
          <cell r="F30">
            <v>89909.010198782795</v>
          </cell>
          <cell r="G30">
            <v>459443</v>
          </cell>
          <cell r="H30">
            <v>459443</v>
          </cell>
        </row>
        <row r="31">
          <cell r="E31">
            <v>8500</v>
          </cell>
          <cell r="F31">
            <v>35403.807407099681</v>
          </cell>
          <cell r="G31">
            <v>3000</v>
          </cell>
          <cell r="H31">
            <v>3000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E33">
            <v>32500</v>
          </cell>
          <cell r="F33">
            <v>31848</v>
          </cell>
          <cell r="G33">
            <v>0</v>
          </cell>
          <cell r="H33">
            <v>0</v>
          </cell>
        </row>
        <row r="34">
          <cell r="E34">
            <v>1537</v>
          </cell>
          <cell r="F34">
            <v>2437.3332201634885</v>
          </cell>
          <cell r="G34">
            <v>0</v>
          </cell>
          <cell r="H34">
            <v>0</v>
          </cell>
        </row>
        <row r="35">
          <cell r="E35">
            <v>7050</v>
          </cell>
          <cell r="F35">
            <v>7112.6667798365115</v>
          </cell>
          <cell r="G35">
            <v>0</v>
          </cell>
          <cell r="H35">
            <v>0</v>
          </cell>
        </row>
        <row r="36">
          <cell r="E36">
            <v>50990</v>
          </cell>
          <cell r="F36">
            <v>242</v>
          </cell>
          <cell r="G36">
            <v>0</v>
          </cell>
          <cell r="H36">
            <v>0</v>
          </cell>
        </row>
        <row r="39">
          <cell r="E39">
            <v>0</v>
          </cell>
          <cell r="F39">
            <v>4713</v>
          </cell>
          <cell r="G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617.95096159855495</v>
          </cell>
          <cell r="G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79150.049038401441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3">
          <cell r="E43">
            <v>0</v>
          </cell>
          <cell r="F43">
            <v>307.08306503541536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E44">
            <v>0</v>
          </cell>
          <cell r="F44">
            <v>13.548594811291364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E45">
            <v>0</v>
          </cell>
          <cell r="F45">
            <v>42.59539289200923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E46">
            <v>0</v>
          </cell>
          <cell r="F46">
            <v>16.772947261284095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E48">
            <v>0</v>
          </cell>
          <cell r="F48">
            <v>27672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E49">
            <v>0</v>
          </cell>
          <cell r="F49">
            <v>324.63747183748245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E50">
            <v>0</v>
          </cell>
          <cell r="F50">
            <v>947.36252816251761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536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4">
          <cell r="E54">
            <v>620099.5</v>
          </cell>
          <cell r="F54">
            <v>639610.5</v>
          </cell>
          <cell r="G54">
            <v>789711</v>
          </cell>
          <cell r="H54">
            <v>659248</v>
          </cell>
        </row>
        <row r="55">
          <cell r="E55">
            <v>96548</v>
          </cell>
          <cell r="F55">
            <v>98483.767160087285</v>
          </cell>
          <cell r="G55">
            <v>190095.3</v>
          </cell>
          <cell r="H55">
            <v>137200.53432017454</v>
          </cell>
        </row>
        <row r="56">
          <cell r="E56">
            <v>12962424.957</v>
          </cell>
          <cell r="F56">
            <v>13173105.232839912</v>
          </cell>
          <cell r="G56">
            <v>16730789.699999999</v>
          </cell>
          <cell r="H56">
            <v>15307469.565679826</v>
          </cell>
        </row>
        <row r="58">
          <cell r="E58">
            <v>4309089</v>
          </cell>
          <cell r="F58">
            <v>4625127.4375561355</v>
          </cell>
          <cell r="G58">
            <v>5914612.75</v>
          </cell>
          <cell r="H58">
            <v>5158564.5141820209</v>
          </cell>
        </row>
        <row r="59">
          <cell r="E59">
            <v>144404</v>
          </cell>
          <cell r="F59">
            <v>157592.39387626672</v>
          </cell>
          <cell r="G59">
            <v>84402</v>
          </cell>
          <cell r="H59">
            <v>174384.59261751676</v>
          </cell>
        </row>
        <row r="60">
          <cell r="E60">
            <v>71845</v>
          </cell>
          <cell r="F60">
            <v>106993.93984708664</v>
          </cell>
          <cell r="G60">
            <v>399766.42500000005</v>
          </cell>
          <cell r="H60">
            <v>381648.64725003205</v>
          </cell>
        </row>
        <row r="61">
          <cell r="E61">
            <v>15732</v>
          </cell>
          <cell r="F61">
            <v>29365.228720511317</v>
          </cell>
          <cell r="G61">
            <v>71746.2</v>
          </cell>
          <cell r="H61">
            <v>48558.745950430515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E63">
            <v>143562</v>
          </cell>
          <cell r="F63">
            <v>129702</v>
          </cell>
          <cell r="G63">
            <v>135736</v>
          </cell>
          <cell r="H63">
            <v>131790</v>
          </cell>
        </row>
        <row r="64">
          <cell r="E64">
            <v>2714.5</v>
          </cell>
          <cell r="F64">
            <v>3002.3478741630029</v>
          </cell>
          <cell r="G64">
            <v>4980</v>
          </cell>
          <cell r="H64">
            <v>4058.6957483260062</v>
          </cell>
        </row>
        <row r="65">
          <cell r="E65">
            <v>17352</v>
          </cell>
          <cell r="F65">
            <v>18169.652125836994</v>
          </cell>
          <cell r="G65">
            <v>27741</v>
          </cell>
          <cell r="H65">
            <v>21252.304251673995</v>
          </cell>
        </row>
        <row r="66">
          <cell r="E66">
            <v>61125</v>
          </cell>
          <cell r="F66">
            <v>35524</v>
          </cell>
          <cell r="G66">
            <v>92194</v>
          </cell>
          <cell r="H66">
            <v>35377</v>
          </cell>
        </row>
        <row r="69">
          <cell r="E69">
            <v>3.45</v>
          </cell>
          <cell r="F69">
            <v>3.6433195691483262</v>
          </cell>
          <cell r="G69">
            <v>3.4156192014118041</v>
          </cell>
          <cell r="H69">
            <v>3.9468960332221945</v>
          </cell>
          <cell r="I69">
            <v>2.8571428571428572</v>
          </cell>
          <cell r="J69">
            <v>2.8571428571428572</v>
          </cell>
          <cell r="K69">
            <v>2.8571428571428572</v>
          </cell>
          <cell r="L69">
            <v>2.8571428571428572</v>
          </cell>
          <cell r="M69">
            <v>2.8571428571428572</v>
          </cell>
        </row>
        <row r="70">
          <cell r="E70">
            <v>3.83</v>
          </cell>
          <cell r="F70">
            <v>4.0455854144169576</v>
          </cell>
          <cell r="G70">
            <v>3.7927442158647295</v>
          </cell>
          <cell r="H70">
            <v>4.3826803334620665</v>
          </cell>
        </row>
        <row r="71">
          <cell r="E71">
            <v>2.8</v>
          </cell>
          <cell r="F71">
            <v>3.2267702475034596</v>
          </cell>
          <cell r="G71">
            <v>3.0251033999999999</v>
          </cell>
          <cell r="H71">
            <v>3.4956380982434507</v>
          </cell>
        </row>
        <row r="72">
          <cell r="E72">
            <v>3.5</v>
          </cell>
          <cell r="F72">
            <v>4.497354568180965</v>
          </cell>
          <cell r="G72">
            <v>4.480266231971056</v>
          </cell>
          <cell r="H72">
            <v>5.177141822904848</v>
          </cell>
        </row>
        <row r="73">
          <cell r="E73">
            <v>3.1462235000000001</v>
          </cell>
          <cell r="F73">
            <v>3.9825116868977357</v>
          </cell>
          <cell r="G73">
            <v>3.7336124733067653</v>
          </cell>
          <cell r="H73">
            <v>4.3143510419406121</v>
          </cell>
        </row>
        <row r="74">
          <cell r="E74">
            <v>6.05</v>
          </cell>
          <cell r="F74">
            <v>7.8971278578279289</v>
          </cell>
          <cell r="G74">
            <v>7.4035727679816379</v>
          </cell>
          <cell r="H74">
            <v>8.5551492325433678</v>
          </cell>
        </row>
        <row r="75">
          <cell r="E75">
            <v>18.5</v>
          </cell>
          <cell r="F75">
            <v>12.294062197481988</v>
          </cell>
          <cell r="G75">
            <v>11.525707286469691</v>
          </cell>
          <cell r="H75">
            <v>13.318454337721347</v>
          </cell>
        </row>
        <row r="76">
          <cell r="E76">
            <v>8.4929281992285297</v>
          </cell>
          <cell r="F76">
            <v>24.892824744267593</v>
          </cell>
          <cell r="G76">
            <v>23.3370717446493</v>
          </cell>
          <cell r="H76">
            <v>26.966997918827122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E78">
            <v>8.1369000000000007</v>
          </cell>
          <cell r="F78">
            <v>6.7364926270839023</v>
          </cell>
          <cell r="G78">
            <v>6.3154749756457811</v>
          </cell>
          <cell r="H78">
            <v>7.2978050711822027</v>
          </cell>
        </row>
        <row r="79">
          <cell r="E79">
            <v>26.5</v>
          </cell>
          <cell r="F79">
            <v>18.095318763540121</v>
          </cell>
          <cell r="G79">
            <v>16.964396630972196</v>
          </cell>
          <cell r="H79">
            <v>19.603095608877123</v>
          </cell>
        </row>
        <row r="80">
          <cell r="E80">
            <v>5</v>
          </cell>
          <cell r="F80">
            <v>4.200884156498228</v>
          </cell>
          <cell r="G80">
            <v>3.9383370894352141</v>
          </cell>
          <cell r="H80">
            <v>4.5509192094243653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</row>
      </sheetData>
      <sheetData sheetId="11" refreshError="1">
        <row r="14">
          <cell r="E14">
            <v>0</v>
          </cell>
          <cell r="F14">
            <v>0</v>
          </cell>
        </row>
        <row r="15">
          <cell r="E15">
            <v>0</v>
          </cell>
          <cell r="F15">
            <v>0</v>
          </cell>
        </row>
        <row r="16">
          <cell r="E16">
            <v>0</v>
          </cell>
          <cell r="F16">
            <v>0</v>
          </cell>
        </row>
        <row r="17">
          <cell r="E17">
            <v>0</v>
          </cell>
          <cell r="F17">
            <v>0</v>
          </cell>
        </row>
      </sheetData>
      <sheetData sheetId="12" refreshError="1">
        <row r="8">
          <cell r="E8">
            <v>4041802.541460678</v>
          </cell>
          <cell r="F8">
            <v>4367909.9990273891</v>
          </cell>
          <cell r="G8">
            <v>4845864.7707760055</v>
          </cell>
          <cell r="H8">
            <v>5004432.7783941887</v>
          </cell>
          <cell r="I8">
            <v>6365071.8349714279</v>
          </cell>
          <cell r="J8">
            <v>1.313505872750993</v>
          </cell>
        </row>
        <row r="9">
          <cell r="E9">
            <v>1289135.160601588</v>
          </cell>
          <cell r="F9">
            <v>1252835.4396617394</v>
          </cell>
          <cell r="G9">
            <v>1529126.6435720976</v>
          </cell>
          <cell r="H9">
            <v>1540356.8584317637</v>
          </cell>
          <cell r="I9">
            <v>1980792.4675596342</v>
          </cell>
          <cell r="J9">
            <v>1.2953750272328184</v>
          </cell>
        </row>
        <row r="10">
          <cell r="E10">
            <v>1644083.3711492892</v>
          </cell>
          <cell r="F10">
            <v>1865208.6701520111</v>
          </cell>
          <cell r="G10">
            <v>2215559.8091505286</v>
          </cell>
          <cell r="H10">
            <v>2298102.8120148969</v>
          </cell>
          <cell r="I10">
            <v>3248045.9135499662</v>
          </cell>
          <cell r="J10">
            <v>1.4660159026784769</v>
          </cell>
        </row>
        <row r="12">
          <cell r="E12">
            <v>309537.41121159104</v>
          </cell>
          <cell r="F12">
            <v>351448.22777568386</v>
          </cell>
          <cell r="G12">
            <v>337746.02444554993</v>
          </cell>
          <cell r="H12">
            <v>349281.52220966812</v>
          </cell>
          <cell r="I12">
            <v>475468.87179716182</v>
          </cell>
          <cell r="J12">
            <v>1.4077704469732848</v>
          </cell>
        </row>
        <row r="13">
          <cell r="E13">
            <v>1334545.9599376982</v>
          </cell>
          <cell r="F13">
            <v>1513760.4423763272</v>
          </cell>
          <cell r="G13">
            <v>1877813.7847049788</v>
          </cell>
          <cell r="H13">
            <v>1948821.2898052288</v>
          </cell>
          <cell r="I13">
            <v>2772577.0417528045</v>
          </cell>
          <cell r="J13">
            <v>1.4764920059357223</v>
          </cell>
        </row>
        <row r="14">
          <cell r="E14">
            <v>1108584.0097098008</v>
          </cell>
          <cell r="F14">
            <v>1249865.8892136381</v>
          </cell>
          <cell r="G14">
            <v>1101178.3180533787</v>
          </cell>
          <cell r="H14">
            <v>1165973.1079475279</v>
          </cell>
          <cell r="I14">
            <v>1136233.4538618275</v>
          </cell>
          <cell r="J14">
            <v>1.0318342045368436</v>
          </cell>
        </row>
        <row r="15">
          <cell r="E15">
            <v>412474.98910231574</v>
          </cell>
          <cell r="F15">
            <v>223207.26315789483</v>
          </cell>
          <cell r="G15">
            <v>892888.15921052627</v>
          </cell>
          <cell r="H15">
            <v>836910.72577368445</v>
          </cell>
          <cell r="I15">
            <v>1761347.5472143777</v>
          </cell>
          <cell r="J15">
            <v>1.972640726663601</v>
          </cell>
        </row>
        <row r="16">
          <cell r="E16">
            <v>46685.392518770423</v>
          </cell>
          <cell r="F16">
            <v>15255.042173804606</v>
          </cell>
          <cell r="G16">
            <v>43258.186723366103</v>
          </cell>
          <cell r="H16">
            <v>42021.870084162481</v>
          </cell>
          <cell r="I16">
            <v>128572.84549423734</v>
          </cell>
          <cell r="J16">
            <v>2.972219948017103</v>
          </cell>
        </row>
        <row r="17">
          <cell r="E17">
            <v>205362.554095253</v>
          </cell>
          <cell r="F17">
            <v>124145.76702056637</v>
          </cell>
          <cell r="G17">
            <v>174489.78768914408</v>
          </cell>
          <cell r="H17">
            <v>167561.25276880449</v>
          </cell>
          <cell r="I17">
            <v>1209623.4644829719</v>
          </cell>
          <cell r="J17">
            <v>6.9323453280711904</v>
          </cell>
        </row>
        <row r="19">
          <cell r="E19">
            <v>41105.604963930804</v>
          </cell>
          <cell r="F19">
            <v>22150.425359230139</v>
          </cell>
          <cell r="G19">
            <v>19211.444106272564</v>
          </cell>
          <cell r="H19">
            <v>18321.017898885602</v>
          </cell>
          <cell r="I19">
            <v>177072.09789054148</v>
          </cell>
          <cell r="J19">
            <v>9.2170113246576388</v>
          </cell>
        </row>
        <row r="20">
          <cell r="E20">
            <v>164256.94913132221</v>
          </cell>
          <cell r="F20">
            <v>101995.34166133624</v>
          </cell>
          <cell r="G20">
            <v>155278.34358287152</v>
          </cell>
          <cell r="H20">
            <v>149240.2348699189</v>
          </cell>
          <cell r="I20">
            <v>1032551.3665924305</v>
          </cell>
          <cell r="J20">
            <v>6.649680456189059</v>
          </cell>
        </row>
        <row r="21">
          <cell r="E21">
            <v>160427.0424882923</v>
          </cell>
          <cell r="F21">
            <v>83806.453963523847</v>
          </cell>
          <cell r="G21">
            <v>675140.1847980161</v>
          </cell>
          <cell r="H21">
            <v>627327.60292071744</v>
          </cell>
          <cell r="I21">
            <v>423151.23723716836</v>
          </cell>
          <cell r="J21">
            <v>0.62676055545969889</v>
          </cell>
        </row>
        <row r="22">
          <cell r="E22">
            <v>10.20522365630584</v>
          </cell>
          <cell r="F22">
            <v>5.1101616839082498</v>
          </cell>
          <cell r="G22">
            <v>18.425775407421064</v>
          </cell>
          <cell r="H22">
            <v>16.723388300606381</v>
          </cell>
          <cell r="I22">
            <v>27.672076496247183</v>
          </cell>
          <cell r="J22">
            <v>1.5018134045583846</v>
          </cell>
        </row>
        <row r="23">
          <cell r="E23">
            <v>4454277.5305629941</v>
          </cell>
          <cell r="F23">
            <v>4591117.2621852839</v>
          </cell>
          <cell r="G23">
            <v>5738752.9299865318</v>
          </cell>
          <cell r="H23">
            <v>5841343.5041678734</v>
          </cell>
          <cell r="I23">
            <v>8126419.3821858056</v>
          </cell>
          <cell r="J23">
            <v>1.416060158248506</v>
          </cell>
        </row>
        <row r="24">
          <cell r="E24">
            <v>1335820.5531203584</v>
          </cell>
          <cell r="F24">
            <v>1268090.4818355441</v>
          </cell>
          <cell r="G24">
            <v>1572384.8302954638</v>
          </cell>
          <cell r="H24">
            <v>1582378.7285159263</v>
          </cell>
          <cell r="I24">
            <v>2109365.3130538715</v>
          </cell>
          <cell r="J24">
            <v>1.3415070359445689</v>
          </cell>
        </row>
        <row r="25">
          <cell r="E25">
            <v>1849445.9252445423</v>
          </cell>
          <cell r="F25">
            <v>1989354.4371725775</v>
          </cell>
          <cell r="G25">
            <v>2390049.5968396729</v>
          </cell>
          <cell r="H25">
            <v>2465664.0647837012</v>
          </cell>
          <cell r="I25">
            <v>4457669.3780329376</v>
          </cell>
          <cell r="J25">
            <v>1.8650949268698223</v>
          </cell>
        </row>
        <row r="27">
          <cell r="E27">
            <v>350643.01617552183</v>
          </cell>
          <cell r="F27">
            <v>373598.653134914</v>
          </cell>
          <cell r="G27">
            <v>356957.46855182247</v>
          </cell>
          <cell r="H27">
            <v>367602.54010855372</v>
          </cell>
          <cell r="I27">
            <v>652540.9696877033</v>
          </cell>
          <cell r="J27">
            <v>1.8280636411252691</v>
          </cell>
        </row>
        <row r="28">
          <cell r="E28">
            <v>1498802.9090690203</v>
          </cell>
          <cell r="F28">
            <v>1615755.7840376634</v>
          </cell>
          <cell r="G28">
            <v>2033092.1282878504</v>
          </cell>
          <cell r="H28">
            <v>2098061.5246751476</v>
          </cell>
          <cell r="I28">
            <v>3805128.408345235</v>
          </cell>
          <cell r="J28">
            <v>1.8715966460160802</v>
          </cell>
        </row>
        <row r="29">
          <cell r="E29">
            <v>1269011.0521980932</v>
          </cell>
          <cell r="F29">
            <v>1333672.3431771621</v>
          </cell>
          <cell r="G29">
            <v>1776318.5028513949</v>
          </cell>
          <cell r="H29">
            <v>1793300.7108682455</v>
          </cell>
          <cell r="I29">
            <v>1559384.691098996</v>
          </cell>
          <cell r="J29">
            <v>0.87787448511954869</v>
          </cell>
        </row>
        <row r="30">
          <cell r="E30">
            <v>2001.5219999999999</v>
          </cell>
          <cell r="F30">
            <v>2336.8063547773568</v>
          </cell>
          <cell r="G30">
            <v>2896.5892828204705</v>
          </cell>
          <cell r="H30">
            <v>3129.9045814043684</v>
          </cell>
          <cell r="I30">
            <v>2788.466243071035</v>
          </cell>
          <cell r="J30">
            <v>0.96267229172229973</v>
          </cell>
        </row>
        <row r="31">
          <cell r="E31">
            <v>857.31849999999986</v>
          </cell>
          <cell r="F31">
            <v>848.51069586711549</v>
          </cell>
          <cell r="G31">
            <v>1329.174470554311</v>
          </cell>
          <cell r="H31">
            <v>1587.2026813183184</v>
          </cell>
          <cell r="I31">
            <v>1309.764344984985</v>
          </cell>
          <cell r="J31">
            <v>0.98539685647044406</v>
          </cell>
        </row>
        <row r="32">
          <cell r="E32">
            <v>662.05780000000004</v>
          </cell>
          <cell r="F32">
            <v>663.75015753424645</v>
          </cell>
          <cell r="G32">
            <v>1079.9143469849851</v>
          </cell>
          <cell r="H32">
            <v>1281.9443477349851</v>
          </cell>
          <cell r="I32">
            <v>1069.8643457349849</v>
          </cell>
          <cell r="J32">
            <v>0.99069370522017897</v>
          </cell>
        </row>
        <row r="33">
          <cell r="E33">
            <v>247.04919999999998</v>
          </cell>
          <cell r="F33">
            <v>250.64805936073057</v>
          </cell>
          <cell r="G33">
            <v>409</v>
          </cell>
          <cell r="H33">
            <v>490.79999999999995</v>
          </cell>
          <cell r="I33">
            <v>410</v>
          </cell>
          <cell r="J33">
            <v>1.0024449877750612</v>
          </cell>
        </row>
        <row r="34">
          <cell r="J34">
            <v>0</v>
          </cell>
        </row>
        <row r="35">
          <cell r="E35">
            <v>97288.969511714065</v>
          </cell>
          <cell r="F35">
            <v>71003.504032932105</v>
          </cell>
          <cell r="G35">
            <v>83597.569811046502</v>
          </cell>
          <cell r="H35">
            <v>85476.587560849308</v>
          </cell>
          <cell r="I35">
            <v>118874.83405682362</v>
          </cell>
          <cell r="J35">
            <v>1.4219891119504242</v>
          </cell>
        </row>
        <row r="38">
          <cell r="E38">
            <v>240519.87033916608</v>
          </cell>
          <cell r="F38">
            <v>213073.08266416658</v>
          </cell>
          <cell r="G38">
            <v>176893.87692234447</v>
          </cell>
          <cell r="H38">
            <v>159846.83169615641</v>
          </cell>
          <cell r="I38">
            <v>299566.65913263639</v>
          </cell>
          <cell r="J38">
            <v>1.6934823541921955</v>
          </cell>
        </row>
        <row r="39">
          <cell r="E39">
            <v>460236.56496464607</v>
          </cell>
          <cell r="F39">
            <v>429975.76563081559</v>
          </cell>
          <cell r="G39">
            <v>358904.37913718756</v>
          </cell>
          <cell r="H39">
            <v>326026.95907205692</v>
          </cell>
          <cell r="I39">
            <v>643036.97387851123</v>
          </cell>
          <cell r="J39">
            <v>1.7916665587206917</v>
          </cell>
        </row>
        <row r="40">
          <cell r="E40">
            <v>942838.8545802494</v>
          </cell>
          <cell r="F40">
            <v>921848.76098851243</v>
          </cell>
          <cell r="G40">
            <v>759450.79425224313</v>
          </cell>
          <cell r="H40">
            <v>656329.63024981413</v>
          </cell>
          <cell r="I40">
            <v>1020939.255662518</v>
          </cell>
          <cell r="J40">
            <v>1.3443125787599406</v>
          </cell>
        </row>
        <row r="41">
          <cell r="J41">
            <v>0</v>
          </cell>
        </row>
        <row r="42">
          <cell r="E42">
            <v>131.67096988961947</v>
          </cell>
          <cell r="F42">
            <v>147.79255489150142</v>
          </cell>
          <cell r="G42">
            <v>153.54827694380739</v>
          </cell>
          <cell r="H42">
            <v>135.64354644416676</v>
          </cell>
          <cell r="I42">
            <v>189.28958101557879</v>
          </cell>
          <cell r="J42">
            <v>1.2327691640906613</v>
          </cell>
        </row>
        <row r="43">
          <cell r="J43">
            <v>0</v>
          </cell>
        </row>
        <row r="45">
          <cell r="E45">
            <v>373.09293544792138</v>
          </cell>
          <cell r="F45">
            <v>510.95682852419748</v>
          </cell>
          <cell r="G45">
            <v>374.65147937526393</v>
          </cell>
          <cell r="H45">
            <v>329.79482628809353</v>
          </cell>
          <cell r="I45">
            <v>341.41556955787445</v>
          </cell>
          <cell r="J45">
            <v>0.91128845968308791</v>
          </cell>
        </row>
        <row r="46">
          <cell r="E46">
            <v>715.43189088906979</v>
          </cell>
          <cell r="F46">
            <v>594.02634715873819</v>
          </cell>
          <cell r="G46">
            <v>746.31944262135119</v>
          </cell>
          <cell r="H46">
            <v>813.54350740021516</v>
          </cell>
          <cell r="I46">
            <v>1214.2365167836713</v>
          </cell>
          <cell r="J46">
            <v>1.6269662123752551</v>
          </cell>
        </row>
        <row r="47">
          <cell r="E47">
            <v>1397.0067058354673</v>
          </cell>
          <cell r="F47">
            <v>1262.8065219020718</v>
          </cell>
          <cell r="G47">
            <v>1723.6220927945756</v>
          </cell>
          <cell r="H47">
            <v>1629.281395944121</v>
          </cell>
          <cell r="I47">
            <v>2148.1505748270602</v>
          </cell>
          <cell r="J47">
            <v>1.2463002091973536</v>
          </cell>
        </row>
        <row r="49">
          <cell r="E49">
            <v>549243.20400810626</v>
          </cell>
          <cell r="F49">
            <v>326780.17736961844</v>
          </cell>
          <cell r="G49">
            <v>625251.11555864627</v>
          </cell>
          <cell r="H49">
            <v>740261.6783346876</v>
          </cell>
          <cell r="I49">
            <v>842635.08134435909</v>
          </cell>
          <cell r="J49">
            <v>1.3476746548328598</v>
          </cell>
        </row>
        <row r="52">
          <cell r="E52">
            <v>212925.92278049581</v>
          </cell>
          <cell r="F52">
            <v>98811.316352389724</v>
          </cell>
          <cell r="G52">
            <v>172153.60689202612</v>
          </cell>
          <cell r="H52">
            <v>217932.38955717755</v>
          </cell>
          <cell r="I52">
            <v>209851.52592723025</v>
          </cell>
          <cell r="J52">
            <v>1.2189783863131494</v>
          </cell>
        </row>
        <row r="53">
          <cell r="E53">
            <v>336317.28122761042</v>
          </cell>
          <cell r="F53">
            <v>227968.86101722872</v>
          </cell>
          <cell r="G53">
            <v>453097.50866662012</v>
          </cell>
          <cell r="H53">
            <v>522329.28877751005</v>
          </cell>
          <cell r="I53">
            <v>632783.55541712884</v>
          </cell>
          <cell r="J53">
            <v>1.3965725772346236</v>
          </cell>
        </row>
        <row r="59">
          <cell r="E59">
            <v>456905.39964081137</v>
          </cell>
          <cell r="F59">
            <v>287762.04629535368</v>
          </cell>
          <cell r="G59">
            <v>403339.52895206166</v>
          </cell>
          <cell r="H59">
            <v>474821.81709633942</v>
          </cell>
          <cell r="I59">
            <v>653894.10085861862</v>
          </cell>
          <cell r="J59">
            <v>1.6212001401338878</v>
          </cell>
        </row>
        <row r="66">
          <cell r="E66">
            <v>1526119.9648375106</v>
          </cell>
          <cell r="F66">
            <v>1439042.8924132129</v>
          </cell>
          <cell r="G66">
            <v>1951065.9953386141</v>
          </cell>
          <cell r="H66">
            <v>2072218.2794510599</v>
          </cell>
          <cell r="I66">
            <v>3463636.4467605921</v>
          </cell>
          <cell r="J66">
            <v>1.7752533512632238</v>
          </cell>
        </row>
      </sheetData>
      <sheetData sheetId="13" refreshError="1">
        <row r="8">
          <cell r="E8">
            <v>793.96759289266697</v>
          </cell>
          <cell r="F8">
            <v>841.86308368846358</v>
          </cell>
          <cell r="G8">
            <v>908.78682921752238</v>
          </cell>
          <cell r="H8">
            <v>908.78682921752238</v>
          </cell>
          <cell r="I8">
            <v>1258.2</v>
          </cell>
        </row>
      </sheetData>
      <sheetData sheetId="14"/>
      <sheetData sheetId="15"/>
      <sheetData sheetId="16"/>
      <sheetData sheetId="17" refreshError="1">
        <row r="4">
          <cell r="C4" t="str">
            <v>31 декабря</v>
          </cell>
          <cell r="D4" t="str">
            <v>2007г.</v>
          </cell>
        </row>
        <row r="7">
          <cell r="C7" t="str">
            <v>ОАО "Белгородэнерго"</v>
          </cell>
        </row>
        <row r="8">
          <cell r="C8" t="str">
            <v>______________3123117903______________________________</v>
          </cell>
        </row>
        <row r="9">
          <cell r="C9" t="str">
            <v>оказание услуг по передаче и распределению электрической энергии</v>
          </cell>
        </row>
        <row r="10">
          <cell r="C10" t="str">
            <v>Открытое акционерное общество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г. Белгород, ул. Преображенская, 42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  <cell r="D23">
            <v>148</v>
          </cell>
          <cell r="E23">
            <v>12836</v>
          </cell>
        </row>
        <row r="24">
          <cell r="C24" t="str">
            <v>120</v>
          </cell>
          <cell r="D24">
            <v>7527380</v>
          </cell>
          <cell r="E24">
            <v>9062549</v>
          </cell>
        </row>
        <row r="25">
          <cell r="C25" t="str">
            <v>130</v>
          </cell>
          <cell r="D25">
            <v>23565</v>
          </cell>
          <cell r="E25">
            <v>47076</v>
          </cell>
        </row>
        <row r="26">
          <cell r="C26" t="str">
            <v>135</v>
          </cell>
          <cell r="D26">
            <v>0</v>
          </cell>
          <cell r="E26">
            <v>0</v>
          </cell>
        </row>
        <row r="27">
          <cell r="C27" t="str">
            <v>140</v>
          </cell>
          <cell r="D27">
            <v>25290</v>
          </cell>
          <cell r="E27">
            <v>0</v>
          </cell>
        </row>
        <row r="28">
          <cell r="C28" t="str">
            <v>145</v>
          </cell>
          <cell r="D28">
            <v>3996</v>
          </cell>
          <cell r="E28">
            <v>2709</v>
          </cell>
        </row>
        <row r="29">
          <cell r="C29" t="str">
            <v>150</v>
          </cell>
          <cell r="D29">
            <v>0</v>
          </cell>
          <cell r="E29">
            <v>0</v>
          </cell>
        </row>
        <row r="30">
          <cell r="C30" t="str">
            <v>190</v>
          </cell>
          <cell r="D30">
            <v>7580379</v>
          </cell>
          <cell r="E30">
            <v>9125170</v>
          </cell>
        </row>
        <row r="32">
          <cell r="C32" t="str">
            <v>210</v>
          </cell>
          <cell r="D32">
            <v>77366</v>
          </cell>
          <cell r="E32">
            <v>159066</v>
          </cell>
        </row>
        <row r="34">
          <cell r="D34">
            <v>50924</v>
          </cell>
          <cell r="E34">
            <v>75654</v>
          </cell>
        </row>
        <row r="35">
          <cell r="D35">
            <v>0</v>
          </cell>
          <cell r="E35">
            <v>0</v>
          </cell>
        </row>
        <row r="36">
          <cell r="D36">
            <v>0</v>
          </cell>
          <cell r="E36">
            <v>0</v>
          </cell>
        </row>
        <row r="37">
          <cell r="D37">
            <v>11389</v>
          </cell>
          <cell r="E37">
            <v>11406</v>
          </cell>
        </row>
        <row r="38">
          <cell r="D38">
            <v>0</v>
          </cell>
          <cell r="E38">
            <v>0</v>
          </cell>
        </row>
        <row r="39">
          <cell r="D39">
            <v>15053</v>
          </cell>
          <cell r="E39">
            <v>72006</v>
          </cell>
        </row>
        <row r="40">
          <cell r="D40">
            <v>0</v>
          </cell>
          <cell r="E40">
            <v>0</v>
          </cell>
        </row>
        <row r="41">
          <cell r="C41" t="str">
            <v>220</v>
          </cell>
          <cell r="D41">
            <v>2030</v>
          </cell>
          <cell r="E41">
            <v>6825</v>
          </cell>
        </row>
        <row r="42">
          <cell r="C42">
            <v>230</v>
          </cell>
          <cell r="D42">
            <v>1794</v>
          </cell>
          <cell r="E42">
            <v>1791</v>
          </cell>
        </row>
        <row r="43">
          <cell r="D43">
            <v>0</v>
          </cell>
          <cell r="E43">
            <v>0</v>
          </cell>
        </row>
        <row r="44">
          <cell r="C44" t="str">
            <v>240</v>
          </cell>
          <cell r="D44">
            <v>235751</v>
          </cell>
          <cell r="E44">
            <v>388374</v>
          </cell>
        </row>
        <row r="45">
          <cell r="D45">
            <v>174152</v>
          </cell>
          <cell r="E45">
            <v>301347</v>
          </cell>
        </row>
        <row r="46">
          <cell r="C46" t="str">
            <v>250</v>
          </cell>
          <cell r="D46">
            <v>0</v>
          </cell>
          <cell r="E46">
            <v>0</v>
          </cell>
        </row>
        <row r="47">
          <cell r="C47" t="str">
            <v>260</v>
          </cell>
          <cell r="D47">
            <v>579</v>
          </cell>
          <cell r="E47">
            <v>4038</v>
          </cell>
        </row>
        <row r="48">
          <cell r="C48" t="str">
            <v>270</v>
          </cell>
          <cell r="D48">
            <v>0</v>
          </cell>
          <cell r="E48">
            <v>0</v>
          </cell>
        </row>
        <row r="49">
          <cell r="C49" t="str">
            <v>290</v>
          </cell>
          <cell r="D49">
            <v>317520</v>
          </cell>
          <cell r="E49">
            <v>560094</v>
          </cell>
        </row>
        <row r="50">
          <cell r="C50" t="str">
            <v>300</v>
          </cell>
          <cell r="D50">
            <v>7897899</v>
          </cell>
          <cell r="E50">
            <v>9685264</v>
          </cell>
        </row>
        <row r="54">
          <cell r="C54" t="str">
            <v>2</v>
          </cell>
        </row>
        <row r="56">
          <cell r="C56" t="str">
            <v>410</v>
          </cell>
          <cell r="D56">
            <v>4363768</v>
          </cell>
          <cell r="E56">
            <v>4363768</v>
          </cell>
        </row>
        <row r="57">
          <cell r="D57">
            <v>0</v>
          </cell>
          <cell r="E57">
            <v>0</v>
          </cell>
        </row>
        <row r="58">
          <cell r="C58" t="str">
            <v>420</v>
          </cell>
          <cell r="D58">
            <v>1385273</v>
          </cell>
          <cell r="E58">
            <v>1382383</v>
          </cell>
        </row>
        <row r="59">
          <cell r="C59" t="str">
            <v>430</v>
          </cell>
          <cell r="D59">
            <v>18802</v>
          </cell>
          <cell r="E59">
            <v>44349</v>
          </cell>
        </row>
        <row r="61">
          <cell r="D61">
            <v>18802</v>
          </cell>
          <cell r="E61">
            <v>44349</v>
          </cell>
        </row>
        <row r="62">
          <cell r="D62">
            <v>0</v>
          </cell>
          <cell r="E62">
            <v>0</v>
          </cell>
        </row>
        <row r="63">
          <cell r="C63" t="str">
            <v>470</v>
          </cell>
          <cell r="D63">
            <v>888293</v>
          </cell>
          <cell r="E63">
            <v>2148680</v>
          </cell>
        </row>
        <row r="64">
          <cell r="C64" t="str">
            <v>490</v>
          </cell>
          <cell r="D64">
            <v>6656136</v>
          </cell>
          <cell r="E64">
            <v>7939180</v>
          </cell>
        </row>
        <row r="66">
          <cell r="C66" t="str">
            <v>510</v>
          </cell>
          <cell r="D66">
            <v>342981</v>
          </cell>
          <cell r="E66">
            <v>983143</v>
          </cell>
        </row>
        <row r="67">
          <cell r="C67" t="str">
            <v>515</v>
          </cell>
          <cell r="D67">
            <v>268772</v>
          </cell>
          <cell r="E67">
            <v>351974</v>
          </cell>
        </row>
        <row r="68">
          <cell r="C68" t="str">
            <v>520</v>
          </cell>
          <cell r="D68">
            <v>0</v>
          </cell>
          <cell r="E68">
            <v>0</v>
          </cell>
        </row>
        <row r="69">
          <cell r="C69" t="str">
            <v>590</v>
          </cell>
          <cell r="D69">
            <v>611753</v>
          </cell>
          <cell r="E69">
            <v>1335117</v>
          </cell>
        </row>
        <row r="71">
          <cell r="C71" t="str">
            <v>610</v>
          </cell>
          <cell r="D71">
            <v>252211</v>
          </cell>
          <cell r="E71">
            <v>0</v>
          </cell>
        </row>
        <row r="72">
          <cell r="C72" t="str">
            <v>620</v>
          </cell>
          <cell r="D72">
            <v>363404</v>
          </cell>
          <cell r="E72">
            <v>398548</v>
          </cell>
        </row>
        <row r="74">
          <cell r="C74" t="str">
            <v>621</v>
          </cell>
          <cell r="D74">
            <v>122426</v>
          </cell>
          <cell r="E74">
            <v>220033</v>
          </cell>
        </row>
        <row r="75">
          <cell r="C75" t="str">
            <v>624</v>
          </cell>
          <cell r="D75">
            <v>20773</v>
          </cell>
          <cell r="E75">
            <v>23443</v>
          </cell>
        </row>
        <row r="76">
          <cell r="C76" t="str">
            <v>625</v>
          </cell>
          <cell r="D76">
            <v>6909</v>
          </cell>
          <cell r="E76">
            <v>7355</v>
          </cell>
        </row>
        <row r="77">
          <cell r="C77" t="str">
            <v>626</v>
          </cell>
          <cell r="D77">
            <v>45819</v>
          </cell>
          <cell r="E77">
            <v>79266</v>
          </cell>
        </row>
        <row r="78">
          <cell r="D78">
            <v>167477</v>
          </cell>
          <cell r="E78">
            <v>68451</v>
          </cell>
        </row>
        <row r="79">
          <cell r="C79">
            <v>630</v>
          </cell>
          <cell r="D79">
            <v>0</v>
          </cell>
          <cell r="E79">
            <v>0</v>
          </cell>
        </row>
        <row r="80">
          <cell r="C80">
            <v>640</v>
          </cell>
          <cell r="D80">
            <v>14395</v>
          </cell>
          <cell r="E80">
            <v>12419</v>
          </cell>
        </row>
        <row r="81">
          <cell r="C81">
            <v>650</v>
          </cell>
          <cell r="D81">
            <v>0</v>
          </cell>
          <cell r="E81">
            <v>0</v>
          </cell>
        </row>
        <row r="82">
          <cell r="C82">
            <v>660</v>
          </cell>
          <cell r="D82">
            <v>0</v>
          </cell>
          <cell r="E82">
            <v>0</v>
          </cell>
        </row>
        <row r="83">
          <cell r="C83" t="str">
            <v>690</v>
          </cell>
          <cell r="D83">
            <v>630010</v>
          </cell>
          <cell r="E83">
            <v>410967</v>
          </cell>
        </row>
        <row r="84">
          <cell r="C84" t="str">
            <v>700</v>
          </cell>
          <cell r="D84">
            <v>7897899</v>
          </cell>
          <cell r="E84">
            <v>9685264</v>
          </cell>
        </row>
        <row r="86">
          <cell r="C86">
            <v>910</v>
          </cell>
          <cell r="D86">
            <v>2750004</v>
          </cell>
          <cell r="E86">
            <v>2914823</v>
          </cell>
        </row>
        <row r="87">
          <cell r="C87">
            <v>911</v>
          </cell>
          <cell r="D87">
            <v>1924247</v>
          </cell>
          <cell r="E87">
            <v>2138179</v>
          </cell>
        </row>
        <row r="88">
          <cell r="C88" t="str">
            <v>920</v>
          </cell>
          <cell r="D88">
            <v>0</v>
          </cell>
          <cell r="E88">
            <v>0</v>
          </cell>
        </row>
        <row r="89">
          <cell r="C89" t="str">
            <v>930</v>
          </cell>
          <cell r="D89">
            <v>0</v>
          </cell>
          <cell r="E89">
            <v>0</v>
          </cell>
        </row>
        <row r="90">
          <cell r="C90">
            <v>940</v>
          </cell>
          <cell r="D90">
            <v>2358</v>
          </cell>
          <cell r="E90">
            <v>2358</v>
          </cell>
        </row>
        <row r="91">
          <cell r="C91" t="str">
            <v>950</v>
          </cell>
          <cell r="D91">
            <v>0</v>
          </cell>
          <cell r="E91">
            <v>0</v>
          </cell>
        </row>
        <row r="92">
          <cell r="C92">
            <v>960</v>
          </cell>
          <cell r="D92">
            <v>1109952</v>
          </cell>
          <cell r="E92">
            <v>1154523</v>
          </cell>
        </row>
        <row r="93">
          <cell r="C93" t="str">
            <v>970</v>
          </cell>
          <cell r="D93">
            <v>0</v>
          </cell>
          <cell r="E93">
            <v>0</v>
          </cell>
        </row>
        <row r="94">
          <cell r="C94" t="str">
            <v>980</v>
          </cell>
          <cell r="D94">
            <v>0</v>
          </cell>
          <cell r="E94">
            <v>0</v>
          </cell>
        </row>
        <row r="95">
          <cell r="C95" t="str">
            <v>995</v>
          </cell>
          <cell r="D95">
            <v>0</v>
          </cell>
          <cell r="E95">
            <v>0</v>
          </cell>
        </row>
      </sheetData>
      <sheetData sheetId="18" refreshError="1">
        <row r="5">
          <cell r="C5" t="str">
            <v>31 декабря</v>
          </cell>
          <cell r="D5" t="str">
            <v>2007г.</v>
          </cell>
        </row>
        <row r="8">
          <cell r="C8" t="str">
            <v>ОАО "Белгородэнерго"</v>
          </cell>
        </row>
        <row r="9">
          <cell r="C9" t="str">
            <v>______________3123117903______________________________</v>
          </cell>
        </row>
        <row r="10">
          <cell r="C10" t="str">
            <v>оказание услуг по передаче и распределению электрической энергии</v>
          </cell>
        </row>
        <row r="11">
          <cell r="C11" t="str">
            <v>Открытое акционерное общество</v>
          </cell>
        </row>
        <row r="12">
          <cell r="A12" t="str">
            <v>_________________________________________________________________________________________________</v>
          </cell>
        </row>
        <row r="21">
          <cell r="C21" t="str">
            <v>010</v>
          </cell>
          <cell r="D21">
            <v>6952788</v>
          </cell>
          <cell r="E21">
            <v>4524926</v>
          </cell>
        </row>
        <row r="22">
          <cell r="C22" t="str">
            <v>020</v>
          </cell>
          <cell r="D22">
            <v>-4328399</v>
          </cell>
          <cell r="E22">
            <v>-4151368</v>
          </cell>
        </row>
        <row r="23">
          <cell r="C23" t="str">
            <v>029</v>
          </cell>
          <cell r="D23">
            <v>2624389</v>
          </cell>
          <cell r="E23">
            <v>373558</v>
          </cell>
        </row>
        <row r="24">
          <cell r="C24" t="str">
            <v>030</v>
          </cell>
          <cell r="D24">
            <v>0</v>
          </cell>
          <cell r="E24">
            <v>0</v>
          </cell>
        </row>
        <row r="25">
          <cell r="C25" t="str">
            <v>040</v>
          </cell>
          <cell r="D25">
            <v>-634212</v>
          </cell>
          <cell r="E25">
            <v>0</v>
          </cell>
        </row>
        <row r="26">
          <cell r="C26" t="str">
            <v>050</v>
          </cell>
          <cell r="D26">
            <v>1990177</v>
          </cell>
          <cell r="E26">
            <v>373558</v>
          </cell>
        </row>
        <row r="28">
          <cell r="C28" t="str">
            <v>060</v>
          </cell>
          <cell r="D28">
            <v>720</v>
          </cell>
          <cell r="E28">
            <v>230</v>
          </cell>
        </row>
        <row r="29">
          <cell r="C29" t="str">
            <v>070</v>
          </cell>
          <cell r="D29">
            <v>-53948</v>
          </cell>
          <cell r="E29">
            <v>-24201</v>
          </cell>
        </row>
        <row r="30">
          <cell r="C30" t="str">
            <v>080</v>
          </cell>
          <cell r="D30">
            <v>1563</v>
          </cell>
          <cell r="E30">
            <v>89</v>
          </cell>
        </row>
        <row r="31">
          <cell r="C31" t="str">
            <v>090</v>
          </cell>
          <cell r="D31">
            <v>278416</v>
          </cell>
          <cell r="E31">
            <v>600797</v>
          </cell>
        </row>
        <row r="32">
          <cell r="C32" t="str">
            <v>100</v>
          </cell>
          <cell r="D32">
            <v>-220178</v>
          </cell>
          <cell r="E32">
            <v>-160045</v>
          </cell>
        </row>
        <row r="34">
          <cell r="C34" t="str">
            <v>143</v>
          </cell>
          <cell r="D34">
            <v>-1237</v>
          </cell>
          <cell r="E34">
            <v>-5</v>
          </cell>
        </row>
        <row r="35">
          <cell r="C35" t="str">
            <v>144</v>
          </cell>
          <cell r="D35">
            <v>-83987</v>
          </cell>
          <cell r="E35">
            <v>-56659</v>
          </cell>
        </row>
        <row r="36">
          <cell r="C36" t="str">
            <v>145</v>
          </cell>
          <cell r="D36">
            <v>-499516</v>
          </cell>
          <cell r="E36">
            <v>-225845</v>
          </cell>
        </row>
        <row r="40">
          <cell r="C40" t="str">
            <v>200</v>
          </cell>
          <cell r="D40">
            <v>105520</v>
          </cell>
          <cell r="E40">
            <v>92806</v>
          </cell>
        </row>
        <row r="41">
          <cell r="C41" t="str">
            <v>201</v>
          </cell>
          <cell r="D41">
            <v>1418.71</v>
          </cell>
          <cell r="E41">
            <v>513.07000000000005</v>
          </cell>
        </row>
        <row r="42">
          <cell r="C42" t="str">
            <v>202</v>
          </cell>
          <cell r="D42">
            <v>1418.71</v>
          </cell>
          <cell r="E42">
            <v>513.07000000000005</v>
          </cell>
        </row>
        <row r="52">
          <cell r="D52">
            <v>1911</v>
          </cell>
          <cell r="E52">
            <v>10</v>
          </cell>
          <cell r="F52">
            <v>0</v>
          </cell>
          <cell r="G52">
            <v>0</v>
          </cell>
        </row>
        <row r="53">
          <cell r="D53">
            <v>3100</v>
          </cell>
          <cell r="E53">
            <v>1813</v>
          </cell>
          <cell r="F53">
            <v>29</v>
          </cell>
          <cell r="G53">
            <v>103</v>
          </cell>
        </row>
        <row r="54">
          <cell r="D54">
            <v>0</v>
          </cell>
          <cell r="E54">
            <v>50</v>
          </cell>
          <cell r="F54">
            <v>0</v>
          </cell>
          <cell r="G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50</v>
          </cell>
        </row>
      </sheetData>
      <sheetData sheetId="19" refreshError="1">
        <row r="6">
          <cell r="C6" t="str">
            <v>Алтайский край</v>
          </cell>
          <cell r="K6" t="str">
            <v>Предложение организации</v>
          </cell>
        </row>
        <row r="7">
          <cell r="C7" t="str">
            <v>Амурская область</v>
          </cell>
          <cell r="K7" t="str">
            <v>Предложение регионального регулятора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  <sheetName val=""/>
      <sheetName val="Сводка - лизинг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 refreshError="1"/>
      <sheetData sheetId="41" refreshError="1"/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>
        <row r="5">
          <cell r="G5">
            <v>2222938.4948999998</v>
          </cell>
        </row>
      </sheetData>
      <sheetData sheetId="56">
        <row r="5">
          <cell r="G5">
            <v>2222938.4948999998</v>
          </cell>
        </row>
      </sheetData>
      <sheetData sheetId="57">
        <row r="5">
          <cell r="G5">
            <v>2222938.4948999998</v>
          </cell>
        </row>
      </sheetData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/>
      <sheetData sheetId="96">
        <row r="13">
          <cell r="G13">
            <v>2101537.73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>
        <row r="5">
          <cell r="G5">
            <v>2222938.4948999998</v>
          </cell>
        </row>
      </sheetData>
      <sheetData sheetId="101" refreshError="1"/>
      <sheetData sheetId="102">
        <row r="5">
          <cell r="G5">
            <v>2222938.4948999998</v>
          </cell>
        </row>
      </sheetData>
      <sheetData sheetId="103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RAB_МСК_от 16.11.2010"/>
      <sheetName val="TDSheet"/>
      <sheetName val="Свод"/>
      <sheetName val="Регионы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Форма 4"/>
      <sheetName val="Лист1"/>
      <sheetName val="Лист2"/>
      <sheetName val="Лист3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 refreshError="1">
        <row r="4">
          <cell r="K4" t="str">
            <v>Проектная мощность/
протяженность сетей (корректировка)</v>
          </cell>
        </row>
        <row r="12">
          <cell r="M12">
            <v>107.86400000000003</v>
          </cell>
          <cell r="N12">
            <v>148.36000000000001</v>
          </cell>
          <cell r="R12">
            <v>180.5</v>
          </cell>
          <cell r="S12">
            <v>60.048000000000002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N13">
            <v>97.002000000000038</v>
          </cell>
          <cell r="S13">
            <v>145.89400000000001</v>
          </cell>
          <cell r="X13">
            <v>75.506999999999991</v>
          </cell>
          <cell r="AC13">
            <v>88.697000000000031</v>
          </cell>
        </row>
        <row r="14">
          <cell r="O14">
            <v>190.74400000000006</v>
          </cell>
          <cell r="T14">
            <v>117.008</v>
          </cell>
          <cell r="Y14">
            <v>140.79300000000003</v>
          </cell>
          <cell r="AD14">
            <v>138.96000000000004</v>
          </cell>
        </row>
        <row r="16">
          <cell r="L16">
            <v>498.05200000000002</v>
          </cell>
          <cell r="M16">
            <v>15.558999999999999</v>
          </cell>
          <cell r="Q16">
            <v>494.99</v>
          </cell>
          <cell r="R16">
            <v>15.5</v>
          </cell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G22">
            <v>199.18299999999999</v>
          </cell>
          <cell r="H22">
            <v>3.0459999999999998</v>
          </cell>
          <cell r="I22">
            <v>37.648000000000003</v>
          </cell>
          <cell r="J22">
            <v>217.88</v>
          </cell>
          <cell r="L22">
            <v>199.6</v>
          </cell>
          <cell r="M22">
            <v>17.5</v>
          </cell>
          <cell r="N22">
            <v>31</v>
          </cell>
          <cell r="O22">
            <v>120.37900000000006</v>
          </cell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 refreshError="1">
        <row r="7">
          <cell r="G7">
            <v>884</v>
          </cell>
        </row>
        <row r="10">
          <cell r="B10" t="str">
            <v>БП №1</v>
          </cell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</row>
        <row r="11">
          <cell r="B11" t="str">
            <v>БП №2</v>
          </cell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</row>
        <row r="12">
          <cell r="B12" t="str">
            <v>БП №3</v>
          </cell>
          <cell r="E12">
            <v>0</v>
          </cell>
          <cell r="F12">
            <v>334</v>
          </cell>
          <cell r="G12">
            <v>7000</v>
          </cell>
          <cell r="H12">
            <v>124.88</v>
          </cell>
        </row>
        <row r="13">
          <cell r="B13" t="str">
            <v>БП №4</v>
          </cell>
        </row>
        <row r="14">
          <cell r="B14" t="str">
            <v>БП №5</v>
          </cell>
          <cell r="G14">
            <v>1.6240000000000001</v>
          </cell>
          <cell r="H14">
            <v>1.77</v>
          </cell>
        </row>
        <row r="15">
          <cell r="B15" t="str">
            <v>БП №6</v>
          </cell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</row>
        <row r="16">
          <cell r="B16" t="str">
            <v>БП №7</v>
          </cell>
          <cell r="G16">
            <v>36320</v>
          </cell>
          <cell r="H16">
            <v>30033</v>
          </cell>
        </row>
        <row r="17">
          <cell r="B17" t="str">
            <v>БП №8</v>
          </cell>
          <cell r="E17">
            <v>4587</v>
          </cell>
          <cell r="F17">
            <v>4939</v>
          </cell>
          <cell r="G17">
            <v>5279</v>
          </cell>
          <cell r="H17">
            <v>4735</v>
          </cell>
        </row>
        <row r="18">
          <cell r="B18" t="str">
            <v>БП №9</v>
          </cell>
        </row>
        <row r="19">
          <cell r="B19" t="str">
            <v>БП №10</v>
          </cell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</row>
        <row r="21">
          <cell r="E21">
            <v>1484</v>
          </cell>
          <cell r="F21">
            <v>1413</v>
          </cell>
          <cell r="G21">
            <v>0.16</v>
          </cell>
          <cell r="H21">
            <v>182.4</v>
          </cell>
          <cell r="M21">
            <v>0.02</v>
          </cell>
          <cell r="N21">
            <v>22.817</v>
          </cell>
        </row>
        <row r="22">
          <cell r="E22">
            <v>199.18299999999999</v>
          </cell>
          <cell r="F22">
            <v>3.0459999999999998</v>
          </cell>
          <cell r="G22">
            <v>37.488</v>
          </cell>
          <cell r="H22">
            <v>35.479999999999997</v>
          </cell>
          <cell r="K22">
            <v>24.54</v>
          </cell>
          <cell r="L22">
            <v>0.45</v>
          </cell>
          <cell r="M22">
            <v>5.77</v>
          </cell>
          <cell r="N22">
            <v>6.4710000000000001</v>
          </cell>
        </row>
        <row r="23">
          <cell r="E23">
            <v>8.9429999999999996</v>
          </cell>
          <cell r="F23">
            <v>1.6990000000000001</v>
          </cell>
          <cell r="G23">
            <v>7.7919999999999998</v>
          </cell>
          <cell r="H23">
            <v>12.705</v>
          </cell>
          <cell r="K23">
            <v>1.71</v>
          </cell>
          <cell r="L23">
            <v>0.25</v>
          </cell>
          <cell r="M23">
            <v>1.24</v>
          </cell>
          <cell r="N23">
            <v>3.05</v>
          </cell>
        </row>
        <row r="57">
          <cell r="G57">
            <v>1.0660000000000001</v>
          </cell>
          <cell r="H57">
            <v>90.832999999999998</v>
          </cell>
          <cell r="M57">
            <v>0.122</v>
          </cell>
          <cell r="N57">
            <v>10.4</v>
          </cell>
        </row>
        <row r="58">
          <cell r="E58">
            <v>220.67099999999999</v>
          </cell>
          <cell r="F58">
            <v>24.190999999999999</v>
          </cell>
          <cell r="G58">
            <v>59.931999999999995</v>
          </cell>
          <cell r="H58">
            <v>35.808999999999997</v>
          </cell>
          <cell r="K58">
            <v>31.178000000000001</v>
          </cell>
          <cell r="L58">
            <v>2.766</v>
          </cell>
          <cell r="M58">
            <v>6.8609999999999998</v>
          </cell>
          <cell r="N58">
            <v>4.1009999999999991</v>
          </cell>
        </row>
        <row r="59">
          <cell r="E59">
            <v>8.6590000000000007</v>
          </cell>
          <cell r="F59">
            <v>0.9</v>
          </cell>
          <cell r="G59">
            <v>2.6389999999999998</v>
          </cell>
          <cell r="H59">
            <v>3.9020000000000001</v>
          </cell>
          <cell r="K59">
            <v>0.98799999999999999</v>
          </cell>
          <cell r="L59">
            <v>0.10299999999999999</v>
          </cell>
          <cell r="M59">
            <v>0.30099999999999999</v>
          </cell>
          <cell r="N59">
            <v>0.44500000000000001</v>
          </cell>
        </row>
      </sheetData>
      <sheetData sheetId="7" refreshError="1"/>
      <sheetData sheetId="8" refreshError="1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 refreshError="1"/>
      <sheetData sheetId="11" refreshError="1">
        <row r="6">
          <cell r="F6">
            <v>17217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</sheetData>
      <sheetData sheetId="12" refreshError="1"/>
      <sheetData sheetId="13">
        <row r="6">
          <cell r="F6">
            <v>17217</v>
          </cell>
        </row>
      </sheetData>
      <sheetData sheetId="14" refreshError="1"/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 refreshError="1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 refreshError="1"/>
      <sheetData sheetId="21" refreshError="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>
        <row r="10">
          <cell r="B10">
            <v>0</v>
          </cell>
        </row>
      </sheetData>
      <sheetData sheetId="78">
        <row r="11">
          <cell r="L11">
            <v>14851</v>
          </cell>
        </row>
      </sheetData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>
        <row r="10">
          <cell r="B10">
            <v>0</v>
          </cell>
        </row>
      </sheetData>
      <sheetData sheetId="105">
        <row r="10">
          <cell r="B10">
            <v>0</v>
          </cell>
        </row>
      </sheetData>
      <sheetData sheetId="106">
        <row r="10">
          <cell r="B10">
            <v>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6 Списки"/>
      <sheetName val="t_настрой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16"/>
      <sheetName val="ESTI."/>
      <sheetName val="DI-ESTI"/>
    </sheetNames>
    <sheetDataSet>
      <sheetData sheetId="0">
        <row r="23">
          <cell r="B23" t="str">
            <v>Филиал 1</v>
          </cell>
        </row>
      </sheetData>
      <sheetData sheetId="1">
        <row r="23">
          <cell r="B23" t="str">
            <v>Филиал 1</v>
          </cell>
        </row>
      </sheetData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</sheetNames>
    <sheetDataSet>
      <sheetData sheetId="0"/>
      <sheetData sheetId="1"/>
      <sheetData sheetId="2" refreshError="1"/>
      <sheetData sheetId="3"/>
      <sheetData sheetId="4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</sheetNames>
    <sheetDataSet>
      <sheetData sheetId="0" refreshError="1"/>
      <sheetData sheetId="1" refreshError="1"/>
      <sheetData sheetId="2" refreshError="1"/>
      <sheetData sheetId="3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ВВ утв тарифы"/>
      <sheetName val="БФ-2-13-П"/>
      <sheetName val="ИТОГИ  по Н,Р,Э,Q"/>
      <sheetName val="НП-2-12-П"/>
      <sheetName val="Tarif_300_6_2004 для фэк скорр"/>
      <sheetName val="Баланс мощности 2007"/>
      <sheetName val="Свод"/>
      <sheetName val="ДПН"/>
      <sheetName val="D-Test of FA Installation"/>
      <sheetName val="Справочники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ИТОГИ__по_Н,Р,Э,Q"/>
      <sheetName val="D-Test_of_FA_Installation"/>
      <sheetName val="Списки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15"/>
      <sheetName val="эл.эн"/>
      <sheetName val="Таблица А13"/>
      <sheetName val="ТехЭк"/>
      <sheetName val="Таб1.1"/>
      <sheetName val="FES"/>
      <sheetName val="сл 11 Тариф2010-2015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Т19_11"/>
      <sheetName val="сл_11_Тариф2010-2015"/>
      <sheetName val="Баланс_ээ"/>
      <sheetName val="Баланс_мощности"/>
      <sheetName val="форма-прил к ф№1"/>
      <sheetName val="Assumptions"/>
      <sheetName val="Inputs"/>
      <sheetName val="Set"/>
      <sheetName val="Поставщики и субподрядчики"/>
      <sheetName val="шаблон"/>
      <sheetName val="Производствоэлектроэнергии"/>
      <sheetName val="TEHSHEET"/>
      <sheetName val="ПРОГНОЗ_1"/>
      <sheetName val="Данные для расчета"/>
      <sheetName val="3.6."/>
      <sheetName val=""/>
      <sheetName val="Прил 1"/>
      <sheetName val="ESTI."/>
      <sheetName val="DI-ESTI"/>
      <sheetName val="Сталь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8.2"/>
      <sheetName val="17.1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Свод"/>
    </sheetNames>
    <sheetDataSet>
      <sheetData sheetId="0" refreshError="1"/>
      <sheetData sheetId="1"/>
      <sheetData sheetId="2"/>
      <sheetData sheetId="3"/>
      <sheetData sheetId="4">
        <row r="12">
          <cell r="H12">
            <v>710</v>
          </cell>
          <cell r="I12">
            <v>1133.3</v>
          </cell>
        </row>
        <row r="13">
          <cell r="I13">
            <v>564.70000000000005</v>
          </cell>
        </row>
        <row r="14">
          <cell r="J14">
            <v>1063.9000000000001</v>
          </cell>
        </row>
        <row r="15">
          <cell r="G15">
            <v>2274.9</v>
          </cell>
          <cell r="H15">
            <v>29</v>
          </cell>
          <cell r="I15">
            <v>97</v>
          </cell>
        </row>
        <row r="16">
          <cell r="G16">
            <v>2590.6999999999998</v>
          </cell>
        </row>
      </sheetData>
      <sheetData sheetId="5"/>
      <sheetData sheetId="6">
        <row r="10">
          <cell r="B10" t="str">
            <v>БП №1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E39">
            <v>167.76903985337168</v>
          </cell>
          <cell r="F39">
            <v>20.684501906710505</v>
          </cell>
          <cell r="G39">
            <v>106.53857034611578</v>
          </cell>
          <cell r="H39">
            <v>546.80698427497657</v>
          </cell>
          <cell r="K39">
            <v>27.359595540341108</v>
          </cell>
          <cell r="L39">
            <v>3.3732064427120849</v>
          </cell>
          <cell r="M39">
            <v>17.374196077318292</v>
          </cell>
          <cell r="N39">
            <v>89.17269802266415</v>
          </cell>
        </row>
        <row r="40">
          <cell r="E40">
            <v>2227.640960146628</v>
          </cell>
          <cell r="F40">
            <v>114.4954980932895</v>
          </cell>
          <cell r="G40">
            <v>652.00142965388409</v>
          </cell>
          <cell r="H40">
            <v>253.16301572502343</v>
          </cell>
          <cell r="K40">
            <v>363.28130465535355</v>
          </cell>
          <cell r="L40">
            <v>18.671803342023725</v>
          </cell>
          <cell r="M40">
            <v>106.32769563827203</v>
          </cell>
          <cell r="N40">
            <v>41.285553771204086</v>
          </cell>
        </row>
        <row r="41">
          <cell r="E41">
            <v>144.90320528628615</v>
          </cell>
          <cell r="F41">
            <v>34.700888630591763</v>
          </cell>
          <cell r="G41">
            <v>197.28479896609676</v>
          </cell>
          <cell r="H41">
            <v>104.60576943574914</v>
          </cell>
          <cell r="K41">
            <v>23.630659700959907</v>
          </cell>
          <cell r="L41">
            <v>5.65898379494321</v>
          </cell>
          <cell r="M41">
            <v>32.172993960550677</v>
          </cell>
          <cell r="N41">
            <v>17.058996972561829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7">
        <row r="10">
          <cell r="E10">
            <v>68000</v>
          </cell>
          <cell r="F10">
            <v>78529</v>
          </cell>
          <cell r="G10">
            <v>74802</v>
          </cell>
          <cell r="H10">
            <v>89334</v>
          </cell>
          <cell r="I10">
            <v>96035</v>
          </cell>
        </row>
        <row r="11">
          <cell r="E11">
            <v>42799</v>
          </cell>
          <cell r="F11">
            <v>24663</v>
          </cell>
          <cell r="G11">
            <v>28471</v>
          </cell>
          <cell r="H11">
            <v>41697</v>
          </cell>
          <cell r="I11">
            <v>44825</v>
          </cell>
        </row>
        <row r="12">
          <cell r="E12">
            <v>118951</v>
          </cell>
          <cell r="F12">
            <v>75773</v>
          </cell>
          <cell r="G12">
            <v>63665</v>
          </cell>
          <cell r="H12">
            <v>129000</v>
          </cell>
          <cell r="I12">
            <v>138675</v>
          </cell>
        </row>
        <row r="13">
          <cell r="E13">
            <v>36996</v>
          </cell>
          <cell r="F13">
            <v>28800</v>
          </cell>
          <cell r="G13">
            <v>49700</v>
          </cell>
          <cell r="H13">
            <v>68133</v>
          </cell>
          <cell r="I13">
            <v>73243</v>
          </cell>
        </row>
        <row r="15">
          <cell r="E15">
            <v>61653</v>
          </cell>
          <cell r="F15">
            <v>240</v>
          </cell>
          <cell r="G15">
            <v>66993</v>
          </cell>
          <cell r="H15">
            <v>77249</v>
          </cell>
          <cell r="I15">
            <v>83043</v>
          </cell>
        </row>
        <row r="17">
          <cell r="E17">
            <v>61653</v>
          </cell>
          <cell r="F17">
            <v>240</v>
          </cell>
          <cell r="G17">
            <v>66993</v>
          </cell>
          <cell r="H17">
            <v>77249</v>
          </cell>
          <cell r="I17">
            <v>83043</v>
          </cell>
        </row>
        <row r="19">
          <cell r="E19">
            <v>15428</v>
          </cell>
          <cell r="F19">
            <v>27102</v>
          </cell>
          <cell r="G19">
            <v>15138</v>
          </cell>
          <cell r="H19">
            <v>15138</v>
          </cell>
          <cell r="I19">
            <v>16273</v>
          </cell>
        </row>
        <row r="20">
          <cell r="E20">
            <v>106948</v>
          </cell>
          <cell r="F20">
            <v>93971</v>
          </cell>
          <cell r="G20">
            <v>114227</v>
          </cell>
          <cell r="H20">
            <v>195753</v>
          </cell>
          <cell r="I20">
            <v>218617</v>
          </cell>
        </row>
        <row r="21">
          <cell r="E21">
            <v>5177</v>
          </cell>
          <cell r="F21">
            <v>7047</v>
          </cell>
          <cell r="G21">
            <v>3784</v>
          </cell>
          <cell r="H21">
            <v>3784</v>
          </cell>
          <cell r="I21">
            <v>4231</v>
          </cell>
        </row>
        <row r="25">
          <cell r="E25">
            <v>0</v>
          </cell>
          <cell r="F25">
            <v>0</v>
          </cell>
          <cell r="G25">
            <v>0</v>
          </cell>
        </row>
        <row r="26">
          <cell r="E26">
            <v>14270</v>
          </cell>
          <cell r="F26">
            <v>29354</v>
          </cell>
          <cell r="G26">
            <v>33300</v>
          </cell>
          <cell r="H26">
            <v>18995</v>
          </cell>
          <cell r="I26">
            <v>20420</v>
          </cell>
        </row>
        <row r="27">
          <cell r="E27">
            <v>0</v>
          </cell>
          <cell r="F27">
            <v>112</v>
          </cell>
          <cell r="G27">
            <v>0</v>
          </cell>
          <cell r="H27">
            <v>0</v>
          </cell>
          <cell r="I27">
            <v>0</v>
          </cell>
        </row>
        <row r="28">
          <cell r="E28">
            <v>0</v>
          </cell>
          <cell r="F28">
            <v>0</v>
          </cell>
          <cell r="G28">
            <v>493162</v>
          </cell>
          <cell r="H28">
            <v>493162</v>
          </cell>
          <cell r="I28">
            <v>562205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1">
          <cell r="E31">
            <v>0</v>
          </cell>
          <cell r="F31">
            <v>10825</v>
          </cell>
          <cell r="G31">
            <v>11746</v>
          </cell>
          <cell r="H31">
            <v>18991</v>
          </cell>
          <cell r="I31">
            <v>28984</v>
          </cell>
        </row>
        <row r="32">
          <cell r="E32">
            <v>0</v>
          </cell>
          <cell r="F32">
            <v>9451</v>
          </cell>
          <cell r="G32">
            <v>11405</v>
          </cell>
          <cell r="H32">
            <v>9385</v>
          </cell>
          <cell r="I32">
            <v>12260</v>
          </cell>
        </row>
        <row r="33">
          <cell r="G33">
            <v>341</v>
          </cell>
          <cell r="H33">
            <v>439</v>
          </cell>
          <cell r="I33">
            <v>472</v>
          </cell>
        </row>
        <row r="34">
          <cell r="E34">
            <v>172483</v>
          </cell>
          <cell r="F34">
            <v>109167</v>
          </cell>
          <cell r="G34">
            <v>89397</v>
          </cell>
          <cell r="H34">
            <v>97987</v>
          </cell>
          <cell r="I34">
            <v>95809</v>
          </cell>
        </row>
        <row r="36">
          <cell r="B36" t="str">
            <v>Арендная плата</v>
          </cell>
          <cell r="E36">
            <v>1413</v>
          </cell>
          <cell r="F36">
            <v>2303</v>
          </cell>
          <cell r="G36">
            <v>2442</v>
          </cell>
          <cell r="H36">
            <v>352</v>
          </cell>
          <cell r="I36">
            <v>378</v>
          </cell>
        </row>
        <row r="37">
          <cell r="B37" t="str">
            <v>Прочие другие затраты</v>
          </cell>
          <cell r="E37">
            <v>172483</v>
          </cell>
          <cell r="F37">
            <v>106864</v>
          </cell>
          <cell r="G37">
            <v>0</v>
          </cell>
        </row>
      </sheetData>
      <sheetData sheetId="8" refreshError="1"/>
      <sheetData sheetId="9"/>
      <sheetData sheetId="10">
        <row r="6">
          <cell r="G6">
            <v>239144.72473614709</v>
          </cell>
          <cell r="I6">
            <v>309384</v>
          </cell>
          <cell r="J6">
            <v>346422</v>
          </cell>
        </row>
        <row r="7">
          <cell r="G7">
            <v>0</v>
          </cell>
          <cell r="I7">
            <v>0</v>
          </cell>
          <cell r="J7">
            <v>0</v>
          </cell>
        </row>
        <row r="8">
          <cell r="G8">
            <v>62177.628431398247</v>
          </cell>
          <cell r="I8">
            <v>80440</v>
          </cell>
          <cell r="J8">
            <v>90070</v>
          </cell>
        </row>
        <row r="28">
          <cell r="B28" t="str">
            <v>налог на землю</v>
          </cell>
        </row>
        <row r="29">
          <cell r="B29" t="str">
            <v>транспортный налог</v>
          </cell>
        </row>
        <row r="30">
          <cell r="B30" t="str">
            <v>налог на имущество</v>
          </cell>
        </row>
        <row r="31">
          <cell r="B31" t="str">
            <v>прочие налоги</v>
          </cell>
        </row>
        <row r="35">
          <cell r="B35" t="str">
            <v>арендная плата</v>
          </cell>
        </row>
        <row r="59">
          <cell r="F59">
            <v>0</v>
          </cell>
          <cell r="G59">
            <v>0</v>
          </cell>
          <cell r="H59">
            <v>493162</v>
          </cell>
          <cell r="I59">
            <v>493162</v>
          </cell>
          <cell r="J59">
            <v>562205</v>
          </cell>
        </row>
        <row r="62">
          <cell r="G62">
            <v>124804.67</v>
          </cell>
          <cell r="I62">
            <v>117466.31230000001</v>
          </cell>
          <cell r="J62">
            <v>117466.31230000001</v>
          </cell>
        </row>
        <row r="64">
          <cell r="G64">
            <v>35756.42</v>
          </cell>
          <cell r="I64">
            <v>16465.900000000001</v>
          </cell>
          <cell r="J64">
            <v>16465.900000000001</v>
          </cell>
        </row>
        <row r="65">
          <cell r="G65">
            <v>12886.77</v>
          </cell>
          <cell r="I65">
            <v>15162.3</v>
          </cell>
          <cell r="J65">
            <v>15162.3</v>
          </cell>
        </row>
        <row r="66">
          <cell r="G66">
            <v>51577.7</v>
          </cell>
          <cell r="I66">
            <v>60700.581000000006</v>
          </cell>
          <cell r="J66">
            <v>60700.581000000006</v>
          </cell>
        </row>
        <row r="67">
          <cell r="G67">
            <v>24583.78</v>
          </cell>
          <cell r="I67">
            <v>25137.531300000002</v>
          </cell>
          <cell r="J67">
            <v>25137.531300000002</v>
          </cell>
        </row>
      </sheetData>
      <sheetData sheetId="11">
        <row r="9">
          <cell r="D9">
            <v>1935716</v>
          </cell>
          <cell r="E9">
            <v>93120</v>
          </cell>
          <cell r="I9">
            <v>55306</v>
          </cell>
        </row>
        <row r="10">
          <cell r="D10">
            <v>761929</v>
          </cell>
          <cell r="E10">
            <v>47925</v>
          </cell>
          <cell r="F10">
            <v>615</v>
          </cell>
          <cell r="I10">
            <v>21918</v>
          </cell>
        </row>
        <row r="11">
          <cell r="D11">
            <v>1446761</v>
          </cell>
          <cell r="E11">
            <v>0</v>
          </cell>
          <cell r="F11">
            <v>1875</v>
          </cell>
          <cell r="I11">
            <v>40338</v>
          </cell>
        </row>
        <row r="12">
          <cell r="D12">
            <v>1492068</v>
          </cell>
          <cell r="E12">
            <v>80150</v>
          </cell>
          <cell r="F12">
            <v>2387</v>
          </cell>
          <cell r="I12">
            <v>42713</v>
          </cell>
        </row>
        <row r="14">
          <cell r="D14">
            <v>498</v>
          </cell>
          <cell r="I14">
            <v>14</v>
          </cell>
        </row>
        <row r="16">
          <cell r="D16">
            <v>28998</v>
          </cell>
          <cell r="E16">
            <v>20500</v>
          </cell>
          <cell r="I16">
            <v>1095</v>
          </cell>
        </row>
        <row r="17">
          <cell r="D17">
            <v>6716</v>
          </cell>
          <cell r="I17">
            <v>187</v>
          </cell>
        </row>
        <row r="19">
          <cell r="D19">
            <v>1970415</v>
          </cell>
          <cell r="E19">
            <v>70349</v>
          </cell>
          <cell r="I19">
            <v>55956</v>
          </cell>
        </row>
        <row r="20">
          <cell r="D20">
            <v>1126947</v>
          </cell>
          <cell r="E20">
            <v>10122</v>
          </cell>
          <cell r="F20">
            <v>1026</v>
          </cell>
          <cell r="I20">
            <v>31569</v>
          </cell>
        </row>
        <row r="21">
          <cell r="D21">
            <v>489000</v>
          </cell>
          <cell r="E21">
            <v>12548</v>
          </cell>
          <cell r="I21">
            <v>13818</v>
          </cell>
        </row>
        <row r="22">
          <cell r="D22">
            <v>525324</v>
          </cell>
          <cell r="E22">
            <v>20417</v>
          </cell>
          <cell r="I22">
            <v>14941</v>
          </cell>
        </row>
      </sheetData>
      <sheetData sheetId="12">
        <row r="10">
          <cell r="F10">
            <v>185627</v>
          </cell>
          <cell r="G10">
            <v>178184</v>
          </cell>
          <cell r="H10">
            <v>188856</v>
          </cell>
          <cell r="I10">
            <v>333372</v>
          </cell>
        </row>
        <row r="13">
          <cell r="F13">
            <v>156722</v>
          </cell>
          <cell r="G13">
            <v>126162</v>
          </cell>
          <cell r="H13">
            <v>126162</v>
          </cell>
          <cell r="I13">
            <v>277856</v>
          </cell>
        </row>
      </sheetData>
      <sheetData sheetId="13"/>
      <sheetData sheetId="14">
        <row r="10">
          <cell r="E10">
            <v>16540</v>
          </cell>
          <cell r="F10">
            <v>7466</v>
          </cell>
          <cell r="I10">
            <v>55516</v>
          </cell>
        </row>
        <row r="13">
          <cell r="E13">
            <v>16540</v>
          </cell>
          <cell r="F13">
            <v>2139.0019437573928</v>
          </cell>
          <cell r="I13">
            <v>7781.9835023458054</v>
          </cell>
        </row>
        <row r="14">
          <cell r="F14">
            <v>770.90564655953983</v>
          </cell>
          <cell r="I14">
            <v>7165.8863747270279</v>
          </cell>
        </row>
        <row r="15">
          <cell r="F15">
            <v>3085.4543199385089</v>
          </cell>
          <cell r="I15">
            <v>28687.828780984048</v>
          </cell>
        </row>
        <row r="16">
          <cell r="F16">
            <v>1470.6380897445583</v>
          </cell>
          <cell r="I16">
            <v>11880.301341943124</v>
          </cell>
        </row>
        <row r="20">
          <cell r="E20">
            <v>30000</v>
          </cell>
          <cell r="F20">
            <v>33258</v>
          </cell>
          <cell r="G20">
            <v>28724</v>
          </cell>
          <cell r="H20">
            <v>42153</v>
          </cell>
          <cell r="I20">
            <v>45314</v>
          </cell>
        </row>
        <row r="21">
          <cell r="I21">
            <v>4000</v>
          </cell>
        </row>
        <row r="28">
          <cell r="B28" t="str">
            <v>Другие прочие платежи из прибыли</v>
          </cell>
          <cell r="E28">
            <v>0</v>
          </cell>
        </row>
        <row r="29">
          <cell r="B29" t="str">
            <v>Резерв по сомнительным долгам</v>
          </cell>
        </row>
        <row r="32">
          <cell r="E32">
            <v>46666.666666666664</v>
          </cell>
          <cell r="F32">
            <v>49570.833333333336</v>
          </cell>
          <cell r="G32">
            <v>43541.666666666664</v>
          </cell>
          <cell r="H32">
            <v>55462.5</v>
          </cell>
          <cell r="I32">
            <v>59625.000000000007</v>
          </cell>
        </row>
        <row r="35">
          <cell r="E35">
            <v>11200</v>
          </cell>
          <cell r="F35">
            <v>11897</v>
          </cell>
          <cell r="G35">
            <v>10450</v>
          </cell>
          <cell r="H35">
            <v>13311</v>
          </cell>
          <cell r="I35">
            <v>14310.000000000002</v>
          </cell>
        </row>
        <row r="36">
          <cell r="F36">
            <v>3408.4792559445091</v>
          </cell>
          <cell r="H36">
            <v>1865.8761870402227</v>
          </cell>
          <cell r="I36">
            <v>2005.9115195361421</v>
          </cell>
        </row>
        <row r="37">
          <cell r="F37">
            <v>1228.4308166513322</v>
          </cell>
          <cell r="H37">
            <v>1718.1553702354543</v>
          </cell>
          <cell r="I37">
            <v>1847.1041505573849</v>
          </cell>
        </row>
        <row r="38">
          <cell r="F38">
            <v>4916.6421168374554</v>
          </cell>
          <cell r="H38">
            <v>6878.4438522890459</v>
          </cell>
          <cell r="I38">
            <v>7394.6759466799067</v>
          </cell>
        </row>
        <row r="39">
          <cell r="F39">
            <v>2343.447810566704</v>
          </cell>
          <cell r="H39">
            <v>2848.5245904352782</v>
          </cell>
          <cell r="I39">
            <v>3062.308383226567</v>
          </cell>
        </row>
        <row r="40">
          <cell r="E40">
            <v>17400</v>
          </cell>
          <cell r="F40">
            <v>9112</v>
          </cell>
          <cell r="G40">
            <v>16290</v>
          </cell>
        </row>
        <row r="41">
          <cell r="F41">
            <v>2610.5793880950127</v>
          </cell>
        </row>
        <row r="42">
          <cell r="F42">
            <v>940.86421798158676</v>
          </cell>
        </row>
        <row r="43">
          <cell r="F43">
            <v>3765.6924408357477</v>
          </cell>
        </row>
        <row r="44">
          <cell r="F44">
            <v>1794.8639530876528</v>
          </cell>
        </row>
        <row r="48">
          <cell r="B48" t="str">
            <v>Сбор на содержание милиции</v>
          </cell>
        </row>
        <row r="54">
          <cell r="F54">
            <v>17686.446155099806</v>
          </cell>
          <cell r="H54">
            <v>7774.6943759296009</v>
          </cell>
          <cell r="I54">
            <v>16700.51002358742</v>
          </cell>
        </row>
        <row r="55">
          <cell r="F55">
            <v>6374.2724724162963</v>
          </cell>
          <cell r="H55">
            <v>7159.1743261016627</v>
          </cell>
          <cell r="I55">
            <v>15378.336023578395</v>
          </cell>
        </row>
        <row r="56">
          <cell r="F56">
            <v>25512.235672751671</v>
          </cell>
          <cell r="H56">
            <v>28660.957841135874</v>
          </cell>
          <cell r="I56">
            <v>61565.457182910141</v>
          </cell>
        </row>
        <row r="57">
          <cell r="F57">
            <v>12160.045699732229</v>
          </cell>
          <cell r="H57">
            <v>11869.173456832867</v>
          </cell>
          <cell r="I57">
            <v>25495.696769924052</v>
          </cell>
        </row>
      </sheetData>
      <sheetData sheetId="15"/>
      <sheetData sheetId="16"/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20">
          <cell r="F20">
            <v>180</v>
          </cell>
          <cell r="G20">
            <v>523</v>
          </cell>
        </row>
        <row r="21">
          <cell r="F21">
            <v>160</v>
          </cell>
          <cell r="G21">
            <v>665</v>
          </cell>
        </row>
        <row r="22">
          <cell r="F22">
            <v>130</v>
          </cell>
          <cell r="G22">
            <v>1370</v>
          </cell>
        </row>
        <row r="23">
          <cell r="F23">
            <v>190</v>
          </cell>
          <cell r="G23">
            <v>392</v>
          </cell>
        </row>
        <row r="24">
          <cell r="F24">
            <v>160</v>
          </cell>
          <cell r="G24">
            <v>351</v>
          </cell>
        </row>
        <row r="28">
          <cell r="F28">
            <v>170</v>
          </cell>
          <cell r="G28">
            <v>456</v>
          </cell>
        </row>
        <row r="29">
          <cell r="F29">
            <v>140</v>
          </cell>
          <cell r="G29">
            <v>91</v>
          </cell>
        </row>
        <row r="30">
          <cell r="F30">
            <v>120</v>
          </cell>
          <cell r="G30">
            <v>1852</v>
          </cell>
        </row>
        <row r="31">
          <cell r="F31">
            <v>180</v>
          </cell>
          <cell r="G31">
            <v>26</v>
          </cell>
        </row>
        <row r="32">
          <cell r="F32">
            <v>150</v>
          </cell>
          <cell r="G32">
            <v>140</v>
          </cell>
        </row>
        <row r="33">
          <cell r="F33">
            <v>160</v>
          </cell>
          <cell r="G33">
            <v>13217</v>
          </cell>
        </row>
        <row r="34">
          <cell r="F34">
            <v>140</v>
          </cell>
          <cell r="G34">
            <v>4203</v>
          </cell>
        </row>
        <row r="35">
          <cell r="F35">
            <v>110</v>
          </cell>
          <cell r="G35">
            <v>2</v>
          </cell>
        </row>
        <row r="37">
          <cell r="F37">
            <v>350</v>
          </cell>
          <cell r="G37">
            <v>712</v>
          </cell>
        </row>
        <row r="40">
          <cell r="F40">
            <v>260</v>
          </cell>
          <cell r="G40">
            <v>8963</v>
          </cell>
        </row>
        <row r="41">
          <cell r="F41">
            <v>220</v>
          </cell>
          <cell r="G41">
            <v>347</v>
          </cell>
        </row>
        <row r="43">
          <cell r="F43">
            <v>270</v>
          </cell>
          <cell r="G43">
            <v>396.4</v>
          </cell>
        </row>
      </sheetData>
      <sheetData sheetId="19"/>
      <sheetData sheetId="20">
        <row r="24">
          <cell r="J24">
            <v>9112</v>
          </cell>
          <cell r="K24">
            <v>16193</v>
          </cell>
        </row>
        <row r="25">
          <cell r="J25">
            <v>1277</v>
          </cell>
          <cell r="K25">
            <v>2270</v>
          </cell>
        </row>
        <row r="26">
          <cell r="J26">
            <v>1176</v>
          </cell>
          <cell r="K26">
            <v>2090</v>
          </cell>
        </row>
        <row r="27">
          <cell r="J27">
            <v>4709</v>
          </cell>
          <cell r="K27">
            <v>8368</v>
          </cell>
        </row>
        <row r="28">
          <cell r="J28">
            <v>1950</v>
          </cell>
          <cell r="K28">
            <v>3465</v>
          </cell>
        </row>
      </sheetData>
      <sheetData sheetId="2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"/>
      <sheetName val="навигация"/>
      <sheetName val="Т12"/>
      <sheetName val="Т3"/>
      <sheetName val="Справочники"/>
      <sheetName val="FES"/>
      <sheetName val="t_настройки"/>
      <sheetName val="file_list"/>
      <sheetName val="Рейтинг"/>
      <sheetName val="2.1"/>
      <sheetName val="2.2"/>
      <sheetName val="P2.2 усл. единицы"/>
      <sheetName val="OREP.INV.NET"/>
      <sheetName val="Списки"/>
      <sheetName val="Таб1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ZAC02_97"/>
      <sheetName val="Списки"/>
      <sheetName val="Лист"/>
      <sheetName val="навигация"/>
      <sheetName val="Т12"/>
      <sheetName val="Т3"/>
      <sheetName val="2"/>
      <sheetName val="FES"/>
      <sheetName val="Огл. Графиков"/>
      <sheetName val="Текущие цены"/>
      <sheetName val="рабочий"/>
      <sheetName val="окраска"/>
      <sheetName val="ИТОГИ  по Н,Р,Э,Q"/>
      <sheetName val="Свод"/>
      <sheetName val="Баланс ВО"/>
      <sheetName val="Справочники"/>
      <sheetName val="ZAC02_97.XLS"/>
      <sheetName val="P2.1"/>
      <sheetName val="1"/>
      <sheetName val="3"/>
      <sheetName val="4"/>
    </sheetNames>
    <definedNames>
      <definedName name="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ZAC06_97"/>
      <sheetName val="FES"/>
      <sheetName val="2001"/>
      <sheetName val="Свод"/>
      <sheetName val="Баланс ВО"/>
      <sheetName val="Справочники"/>
      <sheetName val="ZAC06_97.XLS"/>
    </sheetNames>
    <definedNames>
      <definedName name="w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FES"/>
      <sheetName val="Прилож.1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Таб1.1"/>
      <sheetName val="XLR_NoRangeSheet"/>
      <sheetName val="Pile径1m･27"/>
      <sheetName val="Списки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  <sheetName val="РЧА_новый1"/>
      <sheetName val="Прилож_11"/>
      <sheetName val="P2_11"/>
      <sheetName val="P2_21"/>
      <sheetName val="эл_ст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ИТОГИ__по_Н,Р,Э,Q1"/>
      <sheetName val="Таб1_11"/>
      <sheetName val="Огл__Графиков"/>
      <sheetName val="Текущие_цены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Ф-1 (для АО-энерго)"/>
      <sheetName val="Ф-2 (для АО-энерго)"/>
      <sheetName val="перекрестка"/>
      <sheetName val="Свод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Титульный лист"/>
      <sheetName val="См.1"/>
      <sheetName val="4НКУ"/>
      <sheetName val="~5537733.xls"/>
      <sheetName val="Лист1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лан Газпрома"/>
      <sheetName val="производство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ЛЭП нов"/>
      <sheetName val="ЛЭП рек"/>
      <sheetName val="Свод ЛЭП"/>
      <sheetName val="ПС нов"/>
      <sheetName val="ПС рек"/>
      <sheetName val="П9-2.вводы"/>
      <sheetName val="У.Е. (ПС)"/>
      <sheetName val="Справочники"/>
      <sheetName val="Баланс"/>
      <sheetName val="ИТ-бюджет"/>
      <sheetName val="t_настройки"/>
      <sheetName val="Закупки центр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7.СПП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t_проверки"/>
      <sheetName val="t_настройки"/>
      <sheetName val="ПС рек"/>
      <sheetName val="ЛЭП нов"/>
      <sheetName val=""/>
      <sheetName val="БИ-2-18-П"/>
      <sheetName val="БИ-2-19-П"/>
      <sheetName val="БИ-2-7-П"/>
      <sheetName val="БИ-2-9-П"/>
      <sheetName val="БИ-2-14-П"/>
      <sheetName val="БИ-2-16-П"/>
      <sheetName val="Сибнефть"/>
      <sheetName val="Усинск_Роснефть"/>
      <sheetName val="БФ-2-13-П"/>
    </sheetNames>
    <sheetDataSet>
      <sheetData sheetId="0">
        <row r="8">
          <cell r="B8" t="str">
            <v>ОАО «МРСК Волги»</v>
          </cell>
        </row>
      </sheetData>
      <sheetData sheetId="1">
        <row r="8">
          <cell r="B8" t="str">
            <v>ОАО «МРСК Волги»</v>
          </cell>
        </row>
      </sheetData>
      <sheetData sheetId="2">
        <row r="8">
          <cell r="B8" t="str">
            <v>ОАО «МРСК Волги»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9">
          <cell r="J9">
            <v>0.5</v>
          </cell>
        </row>
      </sheetData>
      <sheetData sheetId="16">
        <row r="8">
          <cell r="I8">
            <v>2009</v>
          </cell>
        </row>
      </sheetData>
      <sheetData sheetId="17">
        <row r="8">
          <cell r="I8">
            <v>2009</v>
          </cell>
        </row>
      </sheetData>
      <sheetData sheetId="18">
        <row r="8">
          <cell r="I8">
            <v>2009</v>
          </cell>
        </row>
      </sheetData>
      <sheetData sheetId="19">
        <row r="8">
          <cell r="B8" t="str">
            <v>ОАО «МРСК Волги»</v>
          </cell>
        </row>
      </sheetData>
      <sheetData sheetId="20">
        <row r="8">
          <cell r="B8" t="str">
            <v>ОАО «МРСК Волги»</v>
          </cell>
        </row>
      </sheetData>
      <sheetData sheetId="21">
        <row r="8">
          <cell r="B8" t="str">
            <v>ОАО «МРСК Волги»</v>
          </cell>
        </row>
      </sheetData>
      <sheetData sheetId="22">
        <row r="8">
          <cell r="B8" t="str">
            <v>ОАО «МРСК Волги»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</sheetNames>
    <sheetDataSet>
      <sheetData sheetId="0" refreshError="1"/>
      <sheetData sheetId="1" refreshError="1">
        <row r="19">
          <cell r="K19">
            <v>0.05</v>
          </cell>
        </row>
        <row r="20">
          <cell r="K20">
            <v>0.05</v>
          </cell>
        </row>
      </sheetData>
      <sheetData sheetId="2" refreshError="1">
        <row r="8">
          <cell r="B8" t="str">
            <v>ОАО «МРСК Волги»</v>
          </cell>
        </row>
        <row r="9">
          <cell r="B9" t="str">
            <v>ОАО «МОЭСК»</v>
          </cell>
        </row>
        <row r="10">
          <cell r="B10" t="str">
            <v>ОАО «МРСК Северо-Запада»</v>
          </cell>
        </row>
        <row r="11">
          <cell r="B11" t="str">
            <v>ОАО «МРСК Центра»</v>
          </cell>
        </row>
        <row r="12">
          <cell r="B12" t="str">
            <v>ОАО «Янтарьэнерго»</v>
          </cell>
        </row>
        <row r="13">
          <cell r="B13" t="str">
            <v>ОАО «Кубаньэнерго»</v>
          </cell>
        </row>
        <row r="14">
          <cell r="B14" t="str">
            <v>ОАО «МРСК Северного Кавказа»</v>
          </cell>
        </row>
        <row r="15">
          <cell r="B15" t="str">
            <v>ОАО «МРСК Сибири»</v>
          </cell>
        </row>
        <row r="16">
          <cell r="B16" t="str">
            <v>ОАО «МРСК Урала»</v>
          </cell>
        </row>
        <row r="17">
          <cell r="B17" t="str">
            <v>ОАО «МРСК Центра и Приволжья»</v>
          </cell>
        </row>
        <row r="18">
          <cell r="B18" t="str">
            <v>ОАО «ТРК»</v>
          </cell>
        </row>
        <row r="19">
          <cell r="B19" t="str">
            <v>ОАО «Тюменьэнерго»</v>
          </cell>
        </row>
        <row r="20">
          <cell r="B20" t="str">
            <v>ОАО «Ленэнерго»</v>
          </cell>
        </row>
        <row r="21">
          <cell r="B21" t="str">
            <v>ОАО «МРСК Юга»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3">
          <cell r="H3" t="e">
            <v>#REF!</v>
          </cell>
        </row>
        <row r="9">
          <cell r="J9">
            <v>0.5</v>
          </cell>
        </row>
      </sheetData>
      <sheetData sheetId="22" refreshError="1">
        <row r="8">
          <cell r="I8">
            <v>2008</v>
          </cell>
        </row>
        <row r="9">
          <cell r="I9">
            <v>2009</v>
          </cell>
        </row>
        <row r="10">
          <cell r="I10">
            <v>2010</v>
          </cell>
        </row>
        <row r="11">
          <cell r="I11">
            <v>2011</v>
          </cell>
        </row>
        <row r="12">
          <cell r="I12">
            <v>2012</v>
          </cell>
        </row>
        <row r="13">
          <cell r="I13">
            <v>2013</v>
          </cell>
        </row>
        <row r="14">
          <cell r="I14">
            <v>2014</v>
          </cell>
        </row>
        <row r="15">
          <cell r="I15">
            <v>2015</v>
          </cell>
        </row>
        <row r="16">
          <cell r="I16">
            <v>2016</v>
          </cell>
        </row>
        <row r="17">
          <cell r="I17">
            <v>2017</v>
          </cell>
        </row>
        <row r="18">
          <cell r="I18">
            <v>2018</v>
          </cell>
        </row>
        <row r="19">
          <cell r="I19">
            <v>2019</v>
          </cell>
        </row>
        <row r="20">
          <cell r="I20">
            <v>2020</v>
          </cell>
        </row>
        <row r="43">
          <cell r="I43" t="str">
            <v>Оказание услуг по передаче электрической энергии</v>
          </cell>
        </row>
        <row r="44">
          <cell r="I44" t="str">
            <v>Оказание услуг по технологическому присоединению энергопринимающих устройств (энергетических установок) юридических и физических лиц к электрическим сетям</v>
          </cell>
        </row>
        <row r="45">
          <cell r="I45" t="str">
            <v xml:space="preserve">Ремонтно-эксплуатационное обслуживание объектов электросетевого хозяйства </v>
          </cell>
        </row>
        <row r="46">
          <cell r="I46" t="str">
            <v>Ремонт счетчиков, замена, пломбировка</v>
          </cell>
        </row>
        <row r="47">
          <cell r="I47" t="str">
            <v>Услуги по отключению-подключению потребителей</v>
          </cell>
        </row>
        <row r="48">
          <cell r="I48" t="str">
            <v>Производство электроэнергии</v>
          </cell>
        </row>
        <row r="49">
          <cell r="I49" t="str">
            <v>Производство тепловой энергии</v>
          </cell>
        </row>
        <row r="50">
          <cell r="I50" t="str">
            <v>Аренда зданий, сооружений, оборудования, машин и механизмов</v>
          </cell>
        </row>
        <row r="51">
          <cell r="I51" t="str">
            <v>Оказание услуг связи</v>
          </cell>
        </row>
        <row r="52">
          <cell r="I52" t="str">
            <v>Автоуслуги</v>
          </cell>
        </row>
        <row r="53">
          <cell r="I53" t="str">
            <v>Информационно-вычислительные услуги</v>
          </cell>
        </row>
        <row r="54">
          <cell r="I54" t="str">
            <v>Деятельность столовых при предприятиях и учреждениях</v>
          </cell>
        </row>
        <row r="55">
          <cell r="I55" t="str">
            <v>Деятельность санаторно-курортных учреждений</v>
          </cell>
        </row>
        <row r="56">
          <cell r="I56" t="str">
            <v>Образовательная деятельность</v>
          </cell>
        </row>
        <row r="57">
          <cell r="I57" t="str">
            <v>Оперативно-техническое управление</v>
          </cell>
        </row>
        <row r="58">
          <cell r="I58" t="str">
            <v>Осуществление функций по сбору, передаче и обработке технической информации, включая данные измерений и учета</v>
          </cell>
        </row>
        <row r="59">
          <cell r="I59" t="str">
            <v>Осуществление контроля за безопасным обслуживанием электрических установок у потребителей, подключенных к электрическим сетям Общества</v>
          </cell>
        </row>
        <row r="60">
          <cell r="I60" t="str">
            <v>Деятельность по эксплуатации электрических сетей</v>
          </cell>
        </row>
        <row r="61">
          <cell r="I61" t="str">
            <v>Прочие  виды деятельности</v>
          </cell>
        </row>
        <row r="75">
          <cell r="J75">
            <v>2014</v>
          </cell>
        </row>
        <row r="78">
          <cell r="I78">
            <v>8</v>
          </cell>
        </row>
        <row r="81">
          <cell r="I81">
            <v>7</v>
          </cell>
        </row>
        <row r="84">
          <cell r="I84">
            <v>4</v>
          </cell>
        </row>
        <row r="87">
          <cell r="I87" t="str">
            <v>ОАО «МРСК Сибири»</v>
          </cell>
        </row>
        <row r="94">
          <cell r="I94" t="str">
            <v>Выручка, итого</v>
          </cell>
        </row>
        <row r="95">
          <cell r="I95" t="str">
            <v>Выручка от сетевых услуг</v>
          </cell>
        </row>
        <row r="96">
          <cell r="I96" t="str">
            <v>Выручка от передачи электроэнергии по сетям</v>
          </cell>
        </row>
        <row r="97">
          <cell r="I97" t="str">
            <v>Выручка от услуг по технологическому присоединению</v>
          </cell>
        </row>
        <row r="98">
          <cell r="I98" t="str">
            <v>Заявленная мощность по применяемым тарифам</v>
          </cell>
        </row>
        <row r="99">
          <cell r="I99" t="str">
            <v>Котловой полезный отпуск э/э потребителям</v>
          </cell>
        </row>
        <row r="100">
          <cell r="I100" t="str">
            <v>Денежные средства</v>
          </cell>
        </row>
        <row r="101">
          <cell r="I101" t="str">
            <v xml:space="preserve">Чистая прибыль (убыток) </v>
          </cell>
        </row>
        <row r="104">
          <cell r="I104" t="str">
            <v>План</v>
          </cell>
        </row>
        <row r="105">
          <cell r="I105" t="str">
            <v>Факт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ZA06"/>
      <sheetName val="ИТ-бюджет"/>
    </sheetNames>
    <definedNames>
      <definedName name="Выборка_АМТА" refersTo="#ССЫЛКА!"/>
      <definedName name="Выборка_БА_ЖД" refersTo="#ССЫЛКА!"/>
      <definedName name="Выборка_ВСЖД" refersTo="#ССЫЛКА!"/>
      <definedName name="Выборка_ЛВРЗ" refersTo="#ССЫЛКА!"/>
      <definedName name="Выборка_Ливона" refersTo="#ССЫЛКА!"/>
      <definedName name="Выборка_мяспром" refersTo="#ССЫЛКА!"/>
      <definedName name="Выборка_ТАЦИ" refersTo="#ССЫЛКА!"/>
      <definedName name="Выборка_Тимцем" refersTo="#ССЫЛКА!"/>
      <definedName name="Очистка" refersTo="#ССЫЛКА!"/>
    </definedNames>
    <sheetDataSet>
      <sheetData sheetId="0" refreshError="1"/>
      <sheetData sheetId="1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Электроэнергия  (2)"/>
      <sheetName val="Сопровод.к таблицам"/>
      <sheetName val="Электроэнергия "/>
      <sheetName val="Реструктуризация долгов"/>
      <sheetName val="даты"/>
      <sheetName val="t_Настройки"/>
      <sheetName val="БП-СЕТ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Новый АРМ по мес"/>
      <sheetName val="АРМ (реестр)"/>
      <sheetName val="с-сть2015(2)"/>
      <sheetName val="себестоимость2015 (1)"/>
      <sheetName val="себестоимость2015(2)"/>
      <sheetName val="себестоимость2015(3)"/>
      <sheetName val="себестоимость2015(4)"/>
      <sheetName val="с-сть2015(3)"/>
      <sheetName val="проект 2015-2020"/>
      <sheetName val="ЧП 2015 и выпадающ"/>
      <sheetName val="Лист3"/>
      <sheetName val="Лист2"/>
      <sheetName val="Лист1"/>
      <sheetName val="Лист4"/>
      <sheetName val="ЧП  (2016-2019) и выпадающие"/>
      <sheetName val="Лист8"/>
      <sheetName val="Приложение 1.1 (2014-2019)"/>
      <sheetName val="БИЗНЕС-ПЛАН  2015 для эк-тов"/>
    </sheetNames>
    <definedNames>
      <definedName name="дд" refersTo="#ССЫЛКА!"/>
      <definedName name="общая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эл ст"/>
      <sheetName val="УФ-61"/>
      <sheetName val="Справочники"/>
      <sheetName val="Заголовок"/>
      <sheetName val="1.411.1"/>
      <sheetName val="ИТ-бюджет"/>
      <sheetName val="ИТОГИ по Н,Р,Э,Q"/>
      <sheetName val="Продажа. Рынок Р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1 (2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SMetstrait"/>
      <sheetName val="2001"/>
      <sheetName val="Данные для расчета"/>
      <sheetName val="Справочни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Ком потер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Списки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9. Смета затрат"/>
      <sheetName val="11 Прочие_расчет"/>
      <sheetName val="10. БДР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СВОД (с новой москвой)"/>
      <sheetName val="Корр ИП _2016_2017"/>
      <sheetName val="Расчет НВВ по RAB (2011-2017)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реквизиты подразделения"/>
      <sheetName val="динамика задолженности"/>
      <sheetName val="вариант для распечатки"/>
      <sheetName val="Лист3"/>
      <sheetName val="Лист2"/>
      <sheetName val="Лист1"/>
      <sheetName val="РУСАЛ"/>
      <sheetName val="справочник"/>
      <sheetName val="Форма ГКПЗ"/>
      <sheetName val="Оборот Канской ТЭЦ"/>
      <sheetName val="Титульный лист С-П"/>
      <sheetName val="С-П"/>
      <sheetName val="Титульный лист-Собств. потребл"/>
      <sheetName val="Собст.потребление"/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17.1 (2006ф)"/>
      <sheetName val="17.1 (2007)"/>
      <sheetName val="24"/>
      <sheetName val="P2.1"/>
      <sheetName val="25"/>
      <sheetName val="P2.2"/>
      <sheetName val="перекрестка"/>
      <sheetName val="Ф-1 (для АО-энерго)"/>
      <sheetName val="Ф-2 (для АО-энерго)"/>
      <sheetName val="TEHSHEET"/>
      <sheetName val="АИ-01"/>
      <sheetName val="ВР-03  "/>
      <sheetName val="ДР02"/>
      <sheetName val="ДР03"/>
      <sheetName val="ВД00"/>
      <sheetName val="ВР00"/>
      <sheetName val="ВДР04"/>
      <sheetName val="ВД05"/>
      <sheetName val="ВД10"/>
      <sheetName val="ВР01"/>
      <sheetName val="ВР05"/>
      <sheetName val="ВР06"/>
      <sheetName val="ВР09"/>
      <sheetName val="ВР091"/>
      <sheetName val="ДР01"/>
      <sheetName val="ДР011"/>
      <sheetName val="НБ"/>
      <sheetName val="Р08"/>
      <sheetName val="Р-01"/>
      <sheetName val="Р06"/>
      <sheetName val="Р04"/>
      <sheetName val="Р05"/>
      <sheetName val="Перечень"/>
      <sheetName val="График"/>
      <sheetName val="Б1"/>
      <sheetName val="Б1 (2)"/>
      <sheetName val="Б1 (3)"/>
      <sheetName val="Б1 (4)"/>
      <sheetName val="Б1 (5)"/>
      <sheetName val="Б1 (6)"/>
      <sheetName val="Б3"/>
      <sheetName val="Б4"/>
      <sheetName val="Б5"/>
      <sheetName val="Б5 (2)"/>
      <sheetName val="Б6"/>
      <sheetName val="Б7"/>
      <sheetName val="Б8"/>
      <sheetName val="Б9"/>
      <sheetName val="Б10"/>
      <sheetName val="Б11"/>
      <sheetName val="Б12"/>
      <sheetName val="Б13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8"/>
      <sheetName val="П10"/>
      <sheetName val="П11"/>
      <sheetName val="П12"/>
      <sheetName val="П13"/>
      <sheetName val="П14"/>
      <sheetName val="П15"/>
      <sheetName val="П16"/>
      <sheetName val="П17"/>
      <sheetName val="П19"/>
      <sheetName val="П20"/>
      <sheetName val="С1"/>
      <sheetName val="С2"/>
      <sheetName val="Перечень (2)"/>
      <sheetName val="свод.табл по ст.ДПН"/>
      <sheetName val="январь"/>
      <sheetName val="Февраль"/>
      <sheetName val="2 месяца"/>
      <sheetName val="март"/>
      <sheetName val="1квартал"/>
      <sheetName val="апрель"/>
      <sheetName val="4 месяца"/>
      <sheetName val="май"/>
      <sheetName val="5 месяцев"/>
      <sheetName val="июнь"/>
      <sheetName val="6 месяцев"/>
      <sheetName val="2квартал "/>
      <sheetName val="июль"/>
      <sheetName val="август"/>
      <sheetName val="сентябрь"/>
      <sheetName val="3 квартал "/>
      <sheetName val="октябрь"/>
      <sheetName val="ноябрь"/>
      <sheetName val="декабрь"/>
      <sheetName val="4 квартал"/>
      <sheetName val="2011 год"/>
      <sheetName val="7 месяцев"/>
      <sheetName val="2 мес"/>
      <sheetName val="январь-апрель"/>
      <sheetName val="январь-май"/>
      <sheetName val="май-июнь"/>
      <sheetName val="январь-июнь"/>
      <sheetName val="2квартал"/>
      <sheetName val="январь-июль"/>
      <sheetName val="январь-август"/>
      <sheetName val="январь-сентябрь"/>
      <sheetName val="3квартал"/>
      <sheetName val="октябрь "/>
      <sheetName val="январь-октябрь"/>
      <sheetName val="январь-ноябрь"/>
      <sheetName val="4квартал "/>
      <sheetName val="январь-декабрь"/>
      <sheetName val="2мес."/>
      <sheetName val="1кв."/>
      <sheetName val="4мес."/>
      <sheetName val="5мес."/>
      <sheetName val="2кв."/>
      <sheetName val="6мес"/>
      <sheetName val="7мес."/>
      <sheetName val="8мес."/>
      <sheetName val="9мес."/>
      <sheetName val="10мес."/>
      <sheetName val="11мес."/>
      <sheetName val="4квартал"/>
      <sheetName val="12мес. год"/>
      <sheetName val="2010 год"/>
      <sheetName val="январьт по участкам"/>
      <sheetName val="План январь "/>
      <sheetName val="План февраль"/>
      <sheetName val="План 2 месяца"/>
      <sheetName val="2 месяца "/>
      <sheetName val="План март"/>
      <sheetName val="март "/>
      <sheetName val=" 1 квартал"/>
      <sheetName val="План 1 квартал"/>
      <sheetName val="План апрель"/>
      <sheetName val="План 4 месяца"/>
      <sheetName val="План май"/>
      <sheetName val="План 5 месяцев"/>
      <sheetName val="5 месяцев "/>
      <sheetName val="План июнь"/>
      <sheetName val="План 6 месяцев"/>
      <sheetName val="План июль"/>
      <sheetName val="План 7 месяцев"/>
      <sheetName val="июль (кор. 3.10.08, Красноярск)"/>
      <sheetName val="План август"/>
      <sheetName val="План 8 месяцев"/>
      <sheetName val="8 месяцев"/>
      <sheetName val="План сентябрь"/>
      <sheetName val="План 9 месяцев"/>
      <sheetName val="сентябрь (потери 20 070)"/>
      <sheetName val="9 месяцев"/>
      <sheetName val="План октябрь"/>
      <sheetName val="План 10 месяцев"/>
      <sheetName val="10 месяцев"/>
      <sheetName val="План ноябрь"/>
      <sheetName val="План 11 месяцев"/>
      <sheetName val="11 месяцев"/>
      <sheetName val="Статистика"/>
      <sheetName val="План декабрь"/>
      <sheetName val="План 12 месяцев "/>
      <sheetName val="12 месяцев "/>
      <sheetName val="План 4 квартал (проверить)"/>
      <sheetName val="Барн"/>
      <sheetName val="Рубц"/>
      <sheetName val="Алтай"/>
      <sheetName val="Пар"/>
      <sheetName val="Власиха"/>
      <sheetName val="Южная"/>
      <sheetName val="БиРПП"/>
      <sheetName val="Чесноковская"/>
      <sheetName val="Светлая"/>
      <sheetName val="Кулунда"/>
      <sheetName val="Горняцкая"/>
      <sheetName val="Линии"/>
      <sheetName val="Баланс по ТЭЦ-1"/>
      <sheetName val="Настройки"/>
      <sheetName val="14б ДПН отчет"/>
      <sheetName val="список"/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合成単価作成・-BLDG"/>
      <sheetName val="СО 6.818 0_П 9в (февраль)"/>
      <sheetName val="Title"/>
      <sheetName val="General assumptions"/>
      <sheetName val="Group financials"/>
      <sheetName val="KBK"/>
      <sheetName val="Refining"/>
      <sheetName val="AGK"/>
      <sheetName val="NGZ"/>
      <sheetName val="Refining NP"/>
      <sheetName val="Smelting"/>
      <sheetName val="KRAZ"/>
      <sheetName val="BRAZ"/>
      <sheetName val="NKAZ"/>
      <sheetName val="SAZ"/>
      <sheetName val="Smelting NP"/>
      <sheetName val="Rolling mills"/>
      <sheetName val="SMZ"/>
      <sheetName val="BKMPO"/>
      <sheetName val="Foil Mills"/>
      <sheetName val="SFoil"/>
      <sheetName val="Armenal"/>
      <sheetName val="Container div"/>
      <sheetName val="DOZAKL"/>
      <sheetName val="ROSTAR"/>
      <sheetName val="ROSTAR 2"/>
      <sheetName val="WACC"/>
      <sheetName val="WACC NP"/>
      <sheetName val="Sum fin OAO"/>
      <sheetName val="Sum fin Group"/>
      <sheetName val="Comps"/>
      <sheetName val="Precedents"/>
      <sheetName val="Additional info"/>
      <sheetName val="Control"/>
      <sheetName val="Group valuation"/>
      <sheetName val="списки"/>
      <sheetName val="п.19"/>
      <sheetName val="6.129"/>
      <sheetName val="Титул"/>
      <sheetName val="Цены тарифы план R1"/>
      <sheetName val="Цены тарифы план R2"/>
      <sheetName val="Цены тарифы план R3"/>
      <sheetName val="Цены тарифы факт R1"/>
      <sheetName val="Цены тарифы факт R2"/>
      <sheetName val="Цены тарифы факт R3"/>
      <sheetName val="Тарифное меню план R1"/>
      <sheetName val="Тарифное меню план R2"/>
      <sheetName val="Тарифное меню план R3"/>
      <sheetName val="Тарифное меню факт R1"/>
      <sheetName val="Тарифное меню факт R2"/>
      <sheetName val="Тарифное меню факт R3"/>
      <sheetName val="OR2"/>
      <sheetName val="OR2 R1"/>
      <sheetName val="OR2 R2"/>
      <sheetName val="OR2 R3"/>
      <sheetName val="OR2_P"/>
      <sheetName val="OR7"/>
      <sheetName val="OR7 R1"/>
      <sheetName val="OR7 R2"/>
      <sheetName val="OR7 R3"/>
      <sheetName val="OR7_P"/>
      <sheetName val="OR9"/>
      <sheetName val="OR9 R1"/>
      <sheetName val="OR9 R2"/>
      <sheetName val="OR9 R3"/>
      <sheetName val="OR9_P"/>
      <sheetName val="OR10"/>
      <sheetName val="OR10 R1+2"/>
      <sheetName val="OR10 R3"/>
      <sheetName val="OR10_P"/>
      <sheetName val="OR10_O"/>
      <sheetName val="OR11"/>
      <sheetName val="OR11 R1+2"/>
      <sheetName val="OR11 R3"/>
      <sheetName val="OR11_P"/>
      <sheetName val="OR11_O"/>
      <sheetName val="OR0"/>
      <sheetName val="OR0_P"/>
      <sheetName val="OR0_1"/>
      <sheetName val="OR0_2"/>
      <sheetName val="OR0_3"/>
      <sheetName val="OR0_4"/>
      <sheetName val="OR0_5"/>
      <sheetName val="OR0_6"/>
      <sheetName val="OR0_7"/>
      <sheetName val="OR0_8"/>
      <sheetName val="OR0_9"/>
      <sheetName val="OR0_10"/>
      <sheetName val="OR0_11"/>
      <sheetName val="OR0_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K3" t="str">
            <v>Средства РАО ЕЭС России,ЦИС</v>
          </cell>
        </row>
        <row r="6">
          <cell r="E6" t="str">
            <v xml:space="preserve"> 1. Электроэнергия </v>
          </cell>
        </row>
        <row r="7">
          <cell r="E7" t="str">
            <v>1.1. Электроэнергия (мощность), поставляемая на оптовый рынок</v>
          </cell>
        </row>
        <row r="8">
          <cell r="E8" t="str">
            <v>1.1.1. Электроэнергия:</v>
          </cell>
        </row>
        <row r="9">
          <cell r="E9" t="str">
            <v>1.1.1.1.по регулируемым договорам (включая долгосрочные)</v>
          </cell>
        </row>
        <row r="10">
          <cell r="E10" t="str">
            <v>1.1.1.2.в результате конкурентного отбора на РСВ</v>
          </cell>
        </row>
        <row r="11">
          <cell r="E11" t="str">
            <v>1.1.1.3. в результате конкурентного отбора на БР</v>
          </cell>
        </row>
        <row r="12">
          <cell r="E12" t="str">
            <v>1.1.1.4. по свободным двусторонним договорам на РСВ</v>
          </cell>
        </row>
        <row r="13">
          <cell r="E13" t="str">
            <v>1.1.1.5. по свободным двусторонним договорам на БР</v>
          </cell>
        </row>
        <row r="14">
          <cell r="E14" t="str">
            <v>1.1.2. Мощность:</v>
          </cell>
        </row>
        <row r="15">
          <cell r="E15" t="str">
            <v>1.1.2.1. по регулируемым договорам (включая долгосрочные)</v>
          </cell>
        </row>
        <row r="16">
          <cell r="E16" t="str">
            <v>1.1.2.2. в результате конкурентного отбора</v>
          </cell>
        </row>
        <row r="17">
          <cell r="E17" t="str">
            <v>1.1.2.3. по свободным двусторонним договорам</v>
          </cell>
        </row>
        <row r="18">
          <cell r="E18" t="str">
            <v>1.1.2.4. по договорам комиссии</v>
          </cell>
        </row>
        <row r="19">
          <cell r="E19" t="str">
            <v>1.1.2.5. прочие виды купли-продажи мощности</v>
          </cell>
        </row>
        <row r="20">
          <cell r="E20" t="str">
            <v>1.1.2.6. за качество мощности по соглашению (ПУЛ)</v>
          </cell>
        </row>
        <row r="21">
          <cell r="E21" t="str">
            <v>1.2. Электроэнергия, поставляемая на розничный рынок</v>
          </cell>
        </row>
        <row r="22">
          <cell r="E22" t="str">
            <v xml:space="preserve">1.2.1. Продажа электрической энергии по регулируемым ценам </v>
          </cell>
        </row>
        <row r="23">
          <cell r="E23" t="str">
            <v xml:space="preserve">      1.2.1.1. Энергосбытовым компаниям</v>
          </cell>
        </row>
        <row r="24">
          <cell r="E24" t="str">
            <v xml:space="preserve">      1.2.1.2.  Конечным потребителям </v>
          </cell>
        </row>
        <row r="25">
          <cell r="E25" t="str">
            <v xml:space="preserve">            1.2.1.2.1. Базовые потребители</v>
          </cell>
        </row>
        <row r="26">
          <cell r="E26" t="str">
            <v xml:space="preserve">            1.2.1.2.2.Население</v>
          </cell>
        </row>
        <row r="27">
          <cell r="E27" t="str">
            <v xml:space="preserve">            1.2.1.2.3 Прочие потребители</v>
          </cell>
        </row>
        <row r="28">
          <cell r="D28">
            <v>46.58</v>
          </cell>
          <cell r="E28" t="str">
            <v>1.2.1.2.3.1 бюджетозависимые потребители</v>
          </cell>
        </row>
        <row r="29">
          <cell r="E29" t="str">
            <v xml:space="preserve">1.2.1.2.3.2 ОПП, ЖКХ и другие перепродавцы </v>
          </cell>
        </row>
        <row r="30">
          <cell r="E30" t="str">
            <v>1.2.1.2.3.3 другие прочие потребители</v>
          </cell>
        </row>
        <row r="31">
          <cell r="E31" t="str">
            <v xml:space="preserve">   1.2.1.3 Электроэнергия для компенсации потерь</v>
          </cell>
        </row>
        <row r="32">
          <cell r="E32" t="str">
            <v>1.2.1.3.1 из них РСК Холдинга</v>
          </cell>
        </row>
        <row r="33">
          <cell r="E33" t="str">
            <v>1.2.1.3.2 прочим сетевым организациям</v>
          </cell>
        </row>
        <row r="34">
          <cell r="E34" t="str">
            <v xml:space="preserve">    1.2.1.4 Экспорт (приграничная торговля)</v>
          </cell>
        </row>
        <row r="35">
          <cell r="E35" t="str">
            <v xml:space="preserve">1.2.2. Продажа электрической энергии по нерегулируемым ценам </v>
          </cell>
        </row>
        <row r="36">
          <cell r="E36" t="str">
            <v>2. Реализация тепловой энергии</v>
          </cell>
        </row>
        <row r="37">
          <cell r="E37" t="str">
            <v xml:space="preserve">      2.1. Промышленные потребители</v>
          </cell>
        </row>
        <row r="38">
          <cell r="E38" t="str">
            <v xml:space="preserve">     2.2.  Жилищные организации</v>
          </cell>
        </row>
        <row r="39">
          <cell r="E39" t="str">
            <v xml:space="preserve">     2.3. Прочие потребители</v>
          </cell>
        </row>
        <row r="40">
          <cell r="E40" t="str">
            <v>2.3.1. бюджетозависимые потребители</v>
          </cell>
        </row>
        <row r="41">
          <cell r="E41" t="str">
            <v>2.3.2. прочие потребители (остальные)</v>
          </cell>
        </row>
        <row r="42">
          <cell r="E42" t="str">
            <v xml:space="preserve">      2.4. Теплоснабжающим организациям</v>
          </cell>
        </row>
        <row r="43">
          <cell r="E43" t="str">
            <v xml:space="preserve">     2.5. Тепловая энергия для компенсации потерь</v>
          </cell>
        </row>
        <row r="44">
          <cell r="E44" t="str">
            <v>3. Услуги по передаче тепловой энергии</v>
          </cell>
        </row>
        <row r="45">
          <cell r="E45" t="str">
            <v xml:space="preserve"> 4. Сетевые услуги</v>
          </cell>
        </row>
        <row r="46">
          <cell r="E46" t="str">
            <v>4.1. Передача по электросетям</v>
          </cell>
        </row>
        <row r="47">
          <cell r="E47" t="str">
            <v>4.1.1. Поступления от ЭСК ОАО РАО "ЕЭС России"</v>
          </cell>
        </row>
        <row r="48">
          <cell r="E48" t="str">
            <v>4.1.2. Оплата ТГК по договорам поручительства</v>
          </cell>
        </row>
        <row r="49">
          <cell r="E49" t="str">
            <v>4.1.3. Поступления от сторонних ЭСК</v>
          </cell>
        </row>
        <row r="50">
          <cell r="E50" t="str">
            <v>4.1.4. Реализация конечным потребителям</v>
          </cell>
        </row>
        <row r="51">
          <cell r="E51" t="str">
            <v>4.1.4.1 Базовые потребители</v>
          </cell>
        </row>
        <row r="52">
          <cell r="E52" t="str">
            <v>4.1.4.2 Бюджетные потребители</v>
          </cell>
        </row>
        <row r="53">
          <cell r="E53" t="str">
            <v>4.1.4.3 Население</v>
          </cell>
        </row>
        <row r="54">
          <cell r="E54" t="str">
            <v>4.1.4.4 Прочие потребители</v>
          </cell>
        </row>
        <row r="55">
          <cell r="E55" t="str">
            <v>4.2. Услуги по технологическому присоединению</v>
          </cell>
        </row>
        <row r="56">
          <cell r="E56" t="str">
            <v>4.2.1 присоединямой мощьностью более 1 мВт или напряжением свыше 35кВ</v>
          </cell>
        </row>
        <row r="57">
          <cell r="E57" t="str">
            <v>4.2.2 присоединямой мощьностью менее 1 мВт и напряжением ниже  35кВ</v>
          </cell>
        </row>
        <row r="58">
          <cell r="E58" t="str">
            <v>4.3. Услуги по транзиту электороэнергии</v>
          </cell>
        </row>
        <row r="59">
          <cell r="E59" t="str">
            <v xml:space="preserve"> 4а.1. Справочно из строки 4.1 Передача по электросетям </v>
          </cell>
        </row>
        <row r="60">
          <cell r="E60" t="str">
            <v>4а.1.1. ВН (от 110 кВ)</v>
          </cell>
        </row>
        <row r="61">
          <cell r="E61" t="str">
            <v>4а.1.2. СН 1 (35 кВ)</v>
          </cell>
        </row>
        <row r="62">
          <cell r="E62" t="str">
            <v>4а.1.3. СН 2 (20-1 кВ)</v>
          </cell>
        </row>
        <row r="63">
          <cell r="E63" t="str">
            <v>4а.1.4. НН (0,4 кВ и ниже)</v>
          </cell>
        </row>
        <row r="64">
          <cell r="E64" t="str">
            <v>5 Прочая  продукция (услуги) основной деятельности</v>
          </cell>
        </row>
        <row r="65">
          <cell r="E65" t="str">
            <v>5.1. Услуги по управлению</v>
          </cell>
        </row>
        <row r="66">
          <cell r="E66" t="str">
            <v>5.2. Реализация ХОВ и невозврат конденсата</v>
          </cell>
        </row>
        <row r="67">
          <cell r="E67" t="str">
            <v>5.3. Ремонтно-эксплутационное обслуживание</v>
          </cell>
        </row>
        <row r="68">
          <cell r="E68" t="str">
            <v>5.4. Прочие виды деятельности промышленного характера*</v>
          </cell>
        </row>
        <row r="69">
          <cell r="E69" t="str">
            <v>5.4.1 реализация теловой энергии</v>
          </cell>
        </row>
        <row r="70">
          <cell r="E70" t="str">
            <v>5.4.2 услуги по испытанию и поверке приборов</v>
          </cell>
        </row>
        <row r="71">
          <cell r="E71" t="str">
            <v>5.4.3 информационные услуги</v>
          </cell>
        </row>
        <row r="72">
          <cell r="E72" t="str">
            <v>5.4.4 транспортные услуги</v>
          </cell>
        </row>
        <row r="73">
          <cell r="E73" t="str">
            <v>5.4.5 услуги автостоянки</v>
          </cell>
        </row>
        <row r="74">
          <cell r="E74" t="str">
            <v>5.4.6 услуги связи</v>
          </cell>
        </row>
        <row r="75">
          <cell r="E75" t="str">
            <v xml:space="preserve">5.4.7 доходы от организации и проведения конкурсов по закупкам товаров, работ и   услуг </v>
          </cell>
        </row>
        <row r="76">
          <cell r="E76" t="str">
            <v>5.4.8 услуги по хранению мобилизационного резерва</v>
          </cell>
        </row>
        <row r="77">
          <cell r="E77" t="str">
            <v>5.4.9 по расчетам за создание технической возможности</v>
          </cell>
        </row>
        <row r="78">
          <cell r="E78" t="str">
            <v>5.4.10 поступления за техническое обслуживание абонентов</v>
          </cell>
        </row>
        <row r="79">
          <cell r="E79" t="str">
            <v>5.4.11 поступления от стронних организаций за оказание прочих услуг</v>
          </cell>
        </row>
        <row r="80">
          <cell r="E80" t="str">
            <v>6  Непрофильная продукция (услуги):</v>
          </cell>
        </row>
        <row r="81">
          <cell r="E81" t="str">
            <v>6.1. Доходы от эксплуатации непрофильных объектов</v>
          </cell>
        </row>
        <row r="82">
          <cell r="E82" t="str">
            <v>6.2. Доходы от сдачи имущества в аренду (помещения, транспорт, оборудование и др.)</v>
          </cell>
        </row>
        <row r="83">
          <cell r="E83" t="str">
            <v xml:space="preserve">       6.2.1 зданий и помещений</v>
          </cell>
        </row>
        <row r="84">
          <cell r="E84" t="str">
            <v xml:space="preserve">       6.2.2 сооружений, машин и оборудования</v>
          </cell>
        </row>
        <row r="85">
          <cell r="E85" t="str">
            <v xml:space="preserve">       6.2.3 транспортных средств</v>
          </cell>
        </row>
        <row r="86">
          <cell r="E86" t="str">
            <v xml:space="preserve">       6.2.4 компьютеров, оргтехники, средств связи</v>
          </cell>
        </row>
        <row r="87">
          <cell r="E87" t="str">
            <v xml:space="preserve">       6.2.5 другого имущества</v>
          </cell>
        </row>
        <row r="88">
          <cell r="E88" t="str">
            <v>6.3. Ремонтные и строительные услуги</v>
          </cell>
        </row>
        <row r="89">
          <cell r="E89" t="str">
            <v xml:space="preserve"> 6.4. Прочая непрофильная продукция по видам:*</v>
          </cell>
        </row>
        <row r="90">
          <cell r="E90" t="str">
            <v>6.4.1 поступления от оказания услуг объектами  социальной сферы</v>
          </cell>
        </row>
        <row r="91">
          <cell r="E91" t="str">
            <v>6.4.2 поступления по расчетам по ЖСК</v>
          </cell>
        </row>
        <row r="92">
          <cell r="E92" t="str">
            <v>6.4.3 Прочая непрофильная продукция</v>
          </cell>
        </row>
        <row r="93">
          <cell r="E93" t="str">
            <v>7 Прочие доходы</v>
          </cell>
        </row>
        <row r="94">
          <cell r="E94" t="str">
            <v xml:space="preserve">7.1 Проценты к получению </v>
          </cell>
        </row>
        <row r="95">
          <cell r="E95" t="str">
            <v>7.1.1 Проценты по займам полученные</v>
          </cell>
        </row>
        <row r="96">
          <cell r="E96" t="str">
            <v>7.1.2 Проценты по финансовым вложениям полученные</v>
          </cell>
        </row>
        <row r="97">
          <cell r="E97" t="str">
            <v>7.2 От совместной деятельности</v>
          </cell>
        </row>
        <row r="98">
          <cell r="E98" t="str">
            <v>7.3 От реализации МПЗ (ТМЦ)</v>
          </cell>
        </row>
        <row r="99">
          <cell r="E99" t="str">
            <v>7.4 От аренды</v>
          </cell>
        </row>
        <row r="100">
          <cell r="E100" t="str">
            <v xml:space="preserve">7.5 От участия в других организациях  </v>
          </cell>
        </row>
        <row r="101">
          <cell r="E101" t="str">
            <v>7.5.1 Дивиденды полученные</v>
          </cell>
        </row>
        <row r="102">
          <cell r="E102" t="str">
            <v>7.5.2 От участия в других организациях (остальные)</v>
          </cell>
        </row>
        <row r="103">
          <cell r="E103" t="str">
            <v>7.6 Пени, штрафы, неустойки признанные или по которым получено решение суда</v>
          </cell>
        </row>
        <row r="104">
          <cell r="E104" t="str">
            <v>7.7 Субвенции на разницу в тарифах</v>
          </cell>
        </row>
        <row r="105">
          <cell r="E105" t="str">
            <v>7.8 Возмещение по страховым случаям</v>
          </cell>
        </row>
        <row r="106">
          <cell r="E106" t="str">
            <v>7.8.1 имущественное страхование</v>
          </cell>
        </row>
        <row r="107">
          <cell r="E107" t="str">
            <v xml:space="preserve">     7.8.2 прочие виды страхования</v>
          </cell>
        </row>
        <row r="108">
          <cell r="E108" t="str">
            <v>7.9 Прочие доходы (чрезвычайные)*</v>
          </cell>
        </row>
        <row r="109">
          <cell r="E109" t="str">
            <v>7.10 Другие прочие доходы*</v>
          </cell>
        </row>
        <row r="110">
          <cell r="E110" t="str">
            <v>7.10.1 субсидии, дотации</v>
          </cell>
        </row>
        <row r="111">
          <cell r="E111" t="str">
            <v>7.10.2 услуги по ведению секретного делопроизводства</v>
          </cell>
        </row>
        <row r="112">
          <cell r="E112" t="str">
            <v>7.10.3 пени, штрафы, неустойки признанные или по которым получено решение суда</v>
          </cell>
        </row>
        <row r="113">
          <cell r="E113" t="str">
            <v>7.10.4 другие доходы</v>
          </cell>
        </row>
        <row r="114">
          <cell r="D114" t="str">
            <v>II.ИНВЕСТИЦИОННАЯ ДЕЯТЕЛЬНОСТЬ</v>
          </cell>
        </row>
        <row r="115">
          <cell r="E115" t="str">
            <v>10.1 Реализация основных средств, нематериальных активов</v>
          </cell>
        </row>
        <row r="116">
          <cell r="E116" t="str">
            <v>10.1.1 Основных средств</v>
          </cell>
        </row>
        <row r="117">
          <cell r="D117" t="str">
            <v xml:space="preserve"> </v>
          </cell>
          <cell r="E117" t="str">
            <v>10.1.1.1 Поступления от продажи зданий, сооружений</v>
          </cell>
        </row>
        <row r="118">
          <cell r="E118" t="str">
            <v>10.1.1.2 Поступления от продажи оборудования</v>
          </cell>
        </row>
        <row r="119">
          <cell r="E119" t="str">
            <v>10.1.1.3 Поступления от продажи транспортных средств</v>
          </cell>
        </row>
        <row r="120">
          <cell r="E120" t="str">
            <v>10.1.1.4 Поступления от продажи компьютерной и оргтехники</v>
          </cell>
        </row>
        <row r="121">
          <cell r="E121" t="str">
            <v>10.1.1.5 Поступления от продажи офисного оборудования и принадлежностей</v>
          </cell>
        </row>
        <row r="122">
          <cell r="E122" t="str">
            <v>10.1.1.6 Поступления от продажи прочих основных средств</v>
          </cell>
        </row>
        <row r="123">
          <cell r="E123" t="str">
            <v>10.1.2 Нематериальных активов</v>
          </cell>
        </row>
        <row r="124">
          <cell r="E124" t="str">
            <v>10.2 Долгосрочные финансовые вложения (возврат)</v>
          </cell>
        </row>
        <row r="125">
          <cell r="E125" t="str">
            <v>10.2.1 Акции (продажа)</v>
          </cell>
        </row>
        <row r="126">
          <cell r="E126" t="str">
            <v>10.2.2 Векселя (предьявление к оплате)</v>
          </cell>
        </row>
        <row r="127">
          <cell r="E127" t="str">
            <v>10.2.3 Депозит (возврат)</v>
          </cell>
        </row>
        <row r="128">
          <cell r="E128" t="str">
            <v>10.2.4 Займы выданные (возврат)</v>
          </cell>
        </row>
        <row r="129">
          <cell r="E129" t="str">
            <v>10.2.5 Реализация прочих долгосрочных финансовых вложений</v>
          </cell>
        </row>
        <row r="130">
          <cell r="E130" t="str">
            <v>10.2а из строки 10.2 Вложение средств полученных от IPO (возврат)</v>
          </cell>
        </row>
        <row r="131">
          <cell r="E131" t="str">
            <v>10.3 Прочие поступления от инвестиционной деятельности *</v>
          </cell>
        </row>
        <row r="132">
          <cell r="D132" t="str">
            <v>III.ФИНАНСОВАЯ ДЕЯТЕЛЬНОСТЬ</v>
          </cell>
        </row>
        <row r="133">
          <cell r="E133" t="str">
            <v>11. Кредиты и займы (получение)</v>
          </cell>
        </row>
        <row r="134">
          <cell r="E134" t="str">
            <v>11.1 Долгосрочные кредиты и займы</v>
          </cell>
        </row>
        <row r="135">
          <cell r="E135" t="str">
            <v>11.1.1 Долгосрочные кредиты</v>
          </cell>
        </row>
        <row r="136">
          <cell r="E136" t="str">
            <v>11.1.1.1 Долгосрочные кредиты ОАО РАО "ЕЭС России"</v>
          </cell>
        </row>
        <row r="137">
          <cell r="E137" t="str">
            <v>11.1.1.2 Долгосрочные кредиты под поручительство ОАО РАО "ЕЭС России"</v>
          </cell>
        </row>
        <row r="138">
          <cell r="E138" t="str">
            <v>11.1.1.3 Долгосрочные кредиты под поручительство ОГК/ТГК</v>
          </cell>
        </row>
        <row r="139">
          <cell r="E139" t="str">
            <v>11.1.1.4 Долгосрочные кредиты (остальные)</v>
          </cell>
        </row>
        <row r="140">
          <cell r="E140" t="str">
            <v>11.1.2 Долгосрочные займы</v>
          </cell>
        </row>
        <row r="141">
          <cell r="E141" t="str">
            <v>11.1.2.1 Долгосрочные займы от ОГК/ТГК</v>
          </cell>
        </row>
        <row r="142">
          <cell r="E142" t="str">
            <v>11.1.2.2 Облигационный заем (размещение)</v>
          </cell>
        </row>
        <row r="143">
          <cell r="E143" t="str">
            <v>11.1.2.3 Долгосрочные займы (остальные)</v>
          </cell>
        </row>
        <row r="144">
          <cell r="E144" t="str">
            <v>11.2 Краткосрочные кредиты и займы</v>
          </cell>
        </row>
        <row r="145">
          <cell r="E145" t="str">
            <v>11.2.1 Краткосрочные кредиты</v>
          </cell>
        </row>
        <row r="146">
          <cell r="E146" t="str">
            <v>11.2.1.1Краткосрочные кредиты под поручительство ОАО РАО "ЕЭС России"</v>
          </cell>
        </row>
        <row r="147">
          <cell r="E147" t="str">
            <v>11.2.1.2 Краткосрочные кредиты под поручительство ТГК/ОГК</v>
          </cell>
        </row>
        <row r="148">
          <cell r="E148" t="str">
            <v>11.2.1.3   Краткосрочные кредиты (остальные)</v>
          </cell>
        </row>
        <row r="149">
          <cell r="E149" t="str">
            <v>11.2.2 Краткосрочные займы</v>
          </cell>
        </row>
        <row r="150">
          <cell r="E150" t="str">
            <v>11.2.2.1 Краткосрочные займы от ОГК/ТГК</v>
          </cell>
        </row>
        <row r="151">
          <cell r="E151" t="str">
            <v>11.2.2.2 Краткосрочные займы (остальные)</v>
          </cell>
        </row>
        <row r="152">
          <cell r="E152" t="str">
            <v>11.2.3 Векселя собственные (выданные)</v>
          </cell>
        </row>
        <row r="153">
          <cell r="E153" t="str">
            <v>12. Краткосрочные финансовые вложения (возврат)</v>
          </cell>
        </row>
        <row r="154">
          <cell r="E154" t="str">
            <v>12.1 Акции (продажа)</v>
          </cell>
        </row>
        <row r="155">
          <cell r="E155" t="str">
            <v>12.2 Векселя (предьявление к оплате)</v>
          </cell>
        </row>
        <row r="156">
          <cell r="E156" t="str">
            <v>12.3 Депозит (возврат)</v>
          </cell>
        </row>
        <row r="157">
          <cell r="E157" t="str">
            <v>12.4 Займы выданные (возврат)</v>
          </cell>
        </row>
        <row r="158">
          <cell r="E158" t="str">
            <v>12.5 Реализация прочих краткосрочных финансовых вложений</v>
          </cell>
        </row>
        <row r="159">
          <cell r="E159" t="str">
            <v>12а из строки 12 Вложение средств полученных от IPO (возврат)</v>
          </cell>
        </row>
        <row r="160">
          <cell r="E160" t="str">
            <v>13 Эмиссия акций (размещение)</v>
          </cell>
        </row>
        <row r="161">
          <cell r="E161" t="str">
            <v>14 Ожидаемый возврат уплаченных в счет выданных поручительств сумм</v>
          </cell>
        </row>
        <row r="162">
          <cell r="E162" t="str">
            <v>14.1 по договорам в рамках ДДУ</v>
          </cell>
        </row>
        <row r="163">
          <cell r="E163" t="str">
            <v>14.2 по прочим договорам</v>
          </cell>
        </row>
        <row r="164">
          <cell r="E164" t="str">
            <v>15 Прочие поступления от финансовой деятельности *</v>
          </cell>
        </row>
        <row r="165">
          <cell r="E165" t="str">
            <v>15.2  проценты, начисляемые на остаток денежных средств на расчетном счете</v>
          </cell>
        </row>
        <row r="166">
          <cell r="E166" t="str">
            <v>15.3 доходы, связанные с правом требования долга</v>
          </cell>
        </row>
        <row r="167">
          <cell r="E167" t="str">
            <v>15.4 другие доходы</v>
          </cell>
        </row>
        <row r="168">
          <cell r="D168" t="str">
            <v>ОТТОК</v>
          </cell>
        </row>
        <row r="169">
          <cell r="D169" t="str">
            <v>I. ОПЕРАЦИОННАЯ ДЕЯТЕЛЬНОСТЬ</v>
          </cell>
        </row>
        <row r="170">
          <cell r="E170" t="str">
            <v xml:space="preserve">1 Материальные затраты </v>
          </cell>
        </row>
        <row r="171">
          <cell r="E171" t="str">
            <v>1.1 Топливо</v>
          </cell>
        </row>
        <row r="172">
          <cell r="E172" t="str">
            <v>1.1.1 уголь</v>
          </cell>
        </row>
        <row r="173">
          <cell r="E173" t="str">
            <v>1.1.2 газ</v>
          </cell>
        </row>
        <row r="174">
          <cell r="E174" t="str">
            <v>1.1.3 мазут</v>
          </cell>
        </row>
        <row r="175">
          <cell r="E175" t="str">
            <v>1.1.4 прочие виды топлива</v>
          </cell>
        </row>
        <row r="176">
          <cell r="E176" t="str">
            <v>1.2 Покупная электроэнергия</v>
          </cell>
        </row>
        <row r="177">
          <cell r="E177" t="str">
            <v xml:space="preserve">1.2.1 Покупная энергия (мощность) с оптового рынка: </v>
          </cell>
        </row>
        <row r="178">
          <cell r="E178" t="str">
            <v>1.2.1.1. Электроэнергия:</v>
          </cell>
        </row>
        <row r="179">
          <cell r="E179" t="str">
            <v>1.2.1.1.1. по регулируемым договорам (включая долгосрочные)</v>
          </cell>
        </row>
        <row r="180">
          <cell r="E180" t="str">
            <v>1.2.1.1.2. в результате конкурентного отбора на РСВ</v>
          </cell>
        </row>
        <row r="181">
          <cell r="E181" t="str">
            <v>1.2.1.1.3. в результате конкурентного отбора на БР</v>
          </cell>
        </row>
        <row r="182">
          <cell r="E182" t="str">
            <v>1.2.1.1.4. по свободным двусторонним договорам на РСВ</v>
          </cell>
        </row>
        <row r="183">
          <cell r="E183" t="str">
            <v>1.2.1.1.5. по свободным двусторонним договорам на БР</v>
          </cell>
        </row>
        <row r="184">
          <cell r="E184" t="str">
            <v>1.2.1.2. Мощность:</v>
          </cell>
        </row>
        <row r="185">
          <cell r="E185" t="str">
            <v>1.2.1.2.1. по регулируемым договорам (включая долгосрочные)</v>
          </cell>
        </row>
        <row r="186">
          <cell r="E186" t="str">
            <v>1.2.1.2.2. в результате конкурентного отбора</v>
          </cell>
        </row>
        <row r="187">
          <cell r="E187" t="str">
            <v>1.2.1.2.3. по свободным двусторонним договорам</v>
          </cell>
        </row>
        <row r="188">
          <cell r="E188" t="str">
            <v>1.2.1.2.4. по договорам комиссии</v>
          </cell>
        </row>
        <row r="189">
          <cell r="E189" t="str">
            <v>1.2.1.2.5. прочие виды купли-продажи мощности</v>
          </cell>
        </row>
        <row r="190">
          <cell r="E190" t="str">
            <v xml:space="preserve"> 1.2.1а  Из стр.1.2.1 для реализации</v>
          </cell>
        </row>
        <row r="191">
          <cell r="E191" t="str">
            <v xml:space="preserve"> 1.2.1б  Из стр.1.2.1 на производственные и хозяйственные нужды</v>
          </cell>
        </row>
        <row r="192">
          <cell r="E192" t="str">
            <v xml:space="preserve"> 1.2.1в  Из стр.1.2.1 на компенсацию потерь</v>
          </cell>
        </row>
        <row r="193">
          <cell r="E193" t="str">
            <v xml:space="preserve"> справ.  Из строки 1.2.1 Погашение просроченной задолженности по обязательств по договорам на ОРЭ и счетам-требованиям</v>
          </cell>
        </row>
        <row r="194">
          <cell r="E194" t="str">
            <v xml:space="preserve">1.2.2 Покупная энергия с розничного рынка: </v>
          </cell>
        </row>
        <row r="195">
          <cell r="E195" t="str">
            <v xml:space="preserve"> 1.2.2.1  от региональных генерирующих компаний</v>
          </cell>
        </row>
        <row r="196">
          <cell r="E196" t="str">
            <v xml:space="preserve"> 1.2.2.2  от блок-станций и прочих источников</v>
          </cell>
        </row>
        <row r="197">
          <cell r="E197" t="str">
            <v xml:space="preserve"> 1.2.2.2.1  на хозяйственные нужды</v>
          </cell>
        </row>
        <row r="198">
          <cell r="E198" t="str">
            <v xml:space="preserve"> 1.2.2.2.2  на производственные нужды</v>
          </cell>
        </row>
        <row r="199">
          <cell r="E199" t="str">
            <v>1.2.2.2.3   на компенсацию потерь</v>
          </cell>
        </row>
        <row r="200">
          <cell r="E200" t="str">
            <v>1.3. Покупная тепловая энергия</v>
          </cell>
        </row>
        <row r="201">
          <cell r="E201" t="str">
            <v>1.3.1 в т.ч. на компенсацию потерь</v>
          </cell>
        </row>
        <row r="202">
          <cell r="E202" t="str">
            <v>1.4. Вода на технологические нужды</v>
          </cell>
        </row>
        <row r="203">
          <cell r="E203" t="str">
            <v>1.5. Cырье и материалы</v>
          </cell>
        </row>
        <row r="204">
          <cell r="E204" t="str">
            <v xml:space="preserve"> 1.5.1 ГСМ</v>
          </cell>
        </row>
        <row r="205">
          <cell r="E205" t="str">
            <v xml:space="preserve"> 1.5.2 покупная электроэнергия на ПХН, не входящая в баланс </v>
          </cell>
        </row>
        <row r="206">
          <cell r="E206" t="str">
            <v xml:space="preserve"> 1.5.3 сырье и материалы на ремонты</v>
          </cell>
        </row>
        <row r="207">
          <cell r="E207" t="str">
            <v xml:space="preserve"> 1.5.4 на прочие цели</v>
          </cell>
        </row>
        <row r="208">
          <cell r="E208" t="str">
            <v xml:space="preserve">     1.5.4.1   для эксплуатации</v>
          </cell>
        </row>
        <row r="209">
          <cell r="E209" t="str">
            <v xml:space="preserve">    1.5.4.2    для индивидуальной защиты</v>
          </cell>
        </row>
        <row r="210">
          <cell r="E210" t="str">
            <v xml:space="preserve">         1.5.4.2.1  специальная одежда</v>
          </cell>
        </row>
        <row r="211">
          <cell r="E211" t="str">
            <v xml:space="preserve">         1.5.4.2.2  электрозащитные средства</v>
          </cell>
        </row>
        <row r="212">
          <cell r="E212" t="str">
            <v xml:space="preserve">        1.5.4.2.3   прочие средства индивидуальной защиты</v>
          </cell>
        </row>
        <row r="213">
          <cell r="E213" t="str">
            <v xml:space="preserve">     1.5.4.3  для компьютеров и оргтехники   </v>
          </cell>
        </row>
        <row r="214">
          <cell r="E214" t="str">
            <v xml:space="preserve">      1.5.4.4 для связи</v>
          </cell>
        </row>
        <row r="215">
          <cell r="E215" t="str">
            <v xml:space="preserve">     1.5.4.5  прочие сырье и материалы</v>
          </cell>
        </row>
        <row r="216">
          <cell r="E216" t="str">
            <v xml:space="preserve">2 Работы и услуги производственного характера  </v>
          </cell>
        </row>
        <row r="217">
          <cell r="E217" t="str">
            <v>2.1 Услуги подрядчиков по обслуживанию и ремонту оборудования</v>
          </cell>
        </row>
        <row r="218">
          <cell r="E218" t="str">
            <v>2.1.1 Услуги подрядчиков по ремонту оборудования</v>
          </cell>
        </row>
        <row r="219">
          <cell r="E219" t="str">
            <v xml:space="preserve">   2.1.1.1  зданий и помещений</v>
          </cell>
        </row>
        <row r="220">
          <cell r="E220" t="str">
            <v xml:space="preserve">     2.1.1.2 сооружений</v>
          </cell>
        </row>
        <row r="221">
          <cell r="E221" t="str">
            <v xml:space="preserve">    2.1.1.2  машин и оборудования</v>
          </cell>
        </row>
        <row r="222">
          <cell r="E222" t="str">
            <v xml:space="preserve">   2.1.1.3.1   электросетевого оборудования</v>
          </cell>
        </row>
        <row r="223">
          <cell r="E223" t="str">
            <v xml:space="preserve">     2.1.1.3.2     другого оборудования</v>
          </cell>
        </row>
        <row r="224">
          <cell r="E224" t="str">
            <v xml:space="preserve">     2.1.1.4  транспортных средств</v>
          </cell>
        </row>
        <row r="225">
          <cell r="E225" t="str">
            <v xml:space="preserve">   2.1.1.5   компьютеров и оргтехники</v>
          </cell>
        </row>
        <row r="226">
          <cell r="E226" t="str">
            <v xml:space="preserve">     2.1.1.6 средств связи</v>
          </cell>
        </row>
        <row r="227">
          <cell r="E227" t="str">
            <v>2.1.2 Услуги подрядчиков по обслуживанию</v>
          </cell>
        </row>
        <row r="228">
          <cell r="E228" t="str">
            <v xml:space="preserve">   2.1.2.1   зданий и помещений</v>
          </cell>
        </row>
        <row r="229">
          <cell r="E229" t="str">
            <v xml:space="preserve">    2.1.2.2  сооружений</v>
          </cell>
        </row>
        <row r="230">
          <cell r="E230" t="str">
            <v xml:space="preserve">   2.1.2.3   машин и оборудования</v>
          </cell>
        </row>
        <row r="231">
          <cell r="E231" t="str">
            <v xml:space="preserve">   2.1.2.3.1   электросетевого оборудования</v>
          </cell>
        </row>
        <row r="232">
          <cell r="E232" t="str">
            <v xml:space="preserve">     2.1.2.3.2     другого оборудования</v>
          </cell>
        </row>
        <row r="233">
          <cell r="E233" t="str">
            <v xml:space="preserve">    2.1.2.4  транспортных средств</v>
          </cell>
        </row>
        <row r="234">
          <cell r="E234" t="str">
            <v xml:space="preserve">   2.1.2.5   компьютеров и оргтехники</v>
          </cell>
        </row>
        <row r="235">
          <cell r="E235" t="str">
            <v xml:space="preserve">     2.1.2.6 средств связи</v>
          </cell>
        </row>
        <row r="236">
          <cell r="E236" t="str">
            <v>2.2 Транспортные услуги</v>
          </cell>
        </row>
        <row r="237">
          <cell r="E237" t="str">
            <v>2.2.1 Автомобильного</v>
          </cell>
        </row>
        <row r="238">
          <cell r="E238" t="str">
            <v>2.2.2 Железнодорожного</v>
          </cell>
        </row>
        <row r="239">
          <cell r="E239" t="str">
            <v>2.2.3 Авиатранспорта</v>
          </cell>
        </row>
        <row r="240">
          <cell r="E240" t="str">
            <v>2.2.4 Прочие</v>
          </cell>
        </row>
        <row r="241">
          <cell r="E241" t="str">
            <v>2.3 Оплата услуг сетевых компаний по передаче э/э</v>
          </cell>
        </row>
        <row r="242">
          <cell r="E242" t="str">
            <v>2.3.1 оплата услуг ФСК</v>
          </cell>
        </row>
        <row r="243">
          <cell r="E243" t="str">
            <v>2.3.1.1  по ставке на содержание сетей</v>
          </cell>
        </row>
        <row r="244">
          <cell r="E244" t="str">
            <v>2.3.1.2  по ставке на оплату потерь электроэнергии</v>
          </cell>
        </row>
        <row r="245">
          <cell r="E245" t="str">
            <v>2.3.3 платежи РСК</v>
          </cell>
        </row>
        <row r="246">
          <cell r="E246" t="str">
            <v>2.3.3.1 платежи РСК Холдинга</v>
          </cell>
        </row>
        <row r="247">
          <cell r="E247" t="str">
            <v>2.3.3.2 прочим сетевым компаниям</v>
          </cell>
        </row>
        <row r="248">
          <cell r="E248" t="str">
            <v>2.4Услуги по испытанию и проверке приборов</v>
          </cell>
        </row>
        <row r="249">
          <cell r="E249" t="str">
            <v>2.5 Услуги по передаче теплоэнергии</v>
          </cell>
        </row>
        <row r="250">
          <cell r="E250" t="str">
            <v>2.6Услуги коммерческого учета электроэнергии</v>
          </cell>
        </row>
        <row r="251">
          <cell r="E251" t="str">
            <v>2.7Прочие услуги производственного характера</v>
          </cell>
        </row>
        <row r="252">
          <cell r="E252" t="str">
            <v xml:space="preserve">  2.7.1 услуги по сертификации качества электрической энергии</v>
          </cell>
        </row>
        <row r="253">
          <cell r="E253" t="str">
            <v xml:space="preserve"> 2.7.2  поверка высоковольтных трансформаторов тока и напряжения</v>
          </cell>
        </row>
        <row r="254">
          <cell r="E254" t="str">
            <v xml:space="preserve"> 2.7.3  гидрометеорологические услуги</v>
          </cell>
        </row>
        <row r="255">
          <cell r="E255" t="str">
            <v xml:space="preserve">   2.7.4 проведение режимно-наладочных испытаний оборудования</v>
          </cell>
        </row>
        <row r="256">
          <cell r="E256" t="str">
            <v xml:space="preserve">  2.7.5 услуги по отводу лесосек</v>
          </cell>
        </row>
        <row r="257">
          <cell r="E257" t="str">
            <v xml:space="preserve"> 2.7.6  погрузочно-разгрузочные работы</v>
          </cell>
        </row>
        <row r="258">
          <cell r="E258" t="str">
            <v xml:space="preserve">2.7.7 услуги по организации и проведению конкурсов по закупкам товаров, работ и   услуг </v>
          </cell>
        </row>
        <row r="259">
          <cell r="E259" t="str">
            <v xml:space="preserve"> 2.7.8  другие услуги производственного характера</v>
          </cell>
        </row>
        <row r="260">
          <cell r="E260" t="str">
            <v>3.Расчеты с персоналом по оплате**</v>
          </cell>
        </row>
        <row r="261">
          <cell r="E261" t="str">
            <v>3.1.Выплата на руки</v>
          </cell>
        </row>
        <row r="262">
          <cell r="E262" t="str">
            <v>3.2.Удержания из з/п</v>
          </cell>
        </row>
        <row r="263">
          <cell r="E263" t="str">
            <v>3.2.1.НДФЛ (только персонал)</v>
          </cell>
        </row>
        <row r="264">
          <cell r="E264" t="str">
            <v>3.2.2Прочие удержания из з/п</v>
          </cell>
        </row>
        <row r="265">
          <cell r="E265" t="str">
            <v xml:space="preserve">  3.2.2.1 профсоюзные взносы </v>
          </cell>
        </row>
        <row r="266">
          <cell r="E266" t="str">
            <v xml:space="preserve">  3.2.2.2 алименты и исполнительные листы</v>
          </cell>
        </row>
        <row r="267">
          <cell r="E267" t="str">
            <v xml:space="preserve"> 3.2.2.3  другие удержания</v>
          </cell>
        </row>
        <row r="268">
          <cell r="E268" t="str">
            <v>4 ЕСН</v>
          </cell>
        </row>
        <row r="269">
          <cell r="E269" t="str">
            <v>4.1 Выплаты по единому социальному налогу (ТФОМС)</v>
          </cell>
        </row>
        <row r="270">
          <cell r="E270" t="str">
            <v>4.2 Выплаты по единому социальному налогу (ФСС)</v>
          </cell>
        </row>
        <row r="271">
          <cell r="E271" t="str">
            <v>4.3 Выплаты по единому социальному налогу (ФФОМС)</v>
          </cell>
        </row>
        <row r="272">
          <cell r="E272" t="str">
            <v>4.4 Выплаты по единому социальному налогу (ПФ- страховая часть)</v>
          </cell>
        </row>
        <row r="273">
          <cell r="E273" t="str">
            <v>4.5 Выплаты по единому социальному налогу (ПФ- накопительная часть)</v>
          </cell>
        </row>
        <row r="274">
          <cell r="E274" t="str">
            <v>4.6 Выплаты по единому социальному налогу (ПФ- федеральный бюджет)</v>
          </cell>
        </row>
        <row r="275">
          <cell r="E275" t="str">
            <v>5 Негосударственное пенсионное обеспечение</v>
          </cell>
        </row>
        <row r="276">
          <cell r="E276" t="str">
            <v>7 Прочие затраты (смета затрат)</v>
          </cell>
        </row>
        <row r="277">
          <cell r="E277" t="str">
            <v xml:space="preserve">      7.1  Оплата услуг РАО «ЕЭС России» </v>
          </cell>
        </row>
        <row r="278">
          <cell r="E278" t="str">
            <v>7.1.1. Услуги по организации функционирования и развитию ЕЭС России</v>
          </cell>
        </row>
        <row r="279">
          <cell r="E279" t="str">
            <v xml:space="preserve">7.1.1.1.Текущий платеж </v>
          </cell>
        </row>
        <row r="280">
          <cell r="E280" t="str">
            <v>7.1.1.2. Погашение задолженности</v>
          </cell>
        </row>
        <row r="281">
          <cell r="E281" t="str">
            <v>7.1.2. Услуги ОАО РАО "ЕЭС России" (остальные)</v>
          </cell>
        </row>
        <row r="282">
          <cell r="E282" t="str">
            <v xml:space="preserve">    7.2    Оплата услуг ОАО "СО-ЦДУ ЕЭС" по системной надежности</v>
          </cell>
        </row>
        <row r="283">
          <cell r="E283" t="str">
            <v xml:space="preserve">     7.3   Оплата услуг операторов рынка (НП ''АТС'', ЗАО ''ЦФР'' и др.)</v>
          </cell>
        </row>
        <row r="284">
          <cell r="E284" t="str">
            <v xml:space="preserve">     7.4   Оплата работ и услуг сторонних организаций, в т.ч.</v>
          </cell>
        </row>
        <row r="285">
          <cell r="E285" t="str">
            <v xml:space="preserve">        7.4.1 услуги связи и передачи данных</v>
          </cell>
        </row>
        <row r="286">
          <cell r="E286" t="str">
            <v xml:space="preserve">            7.4.1.1  проводной</v>
          </cell>
        </row>
        <row r="287">
          <cell r="E287" t="str">
            <v xml:space="preserve">            7.4.1.2  мобильной</v>
          </cell>
        </row>
        <row r="288">
          <cell r="E288" t="str">
            <v xml:space="preserve">            7.4.1.3  ИНТЕРНЕТа</v>
          </cell>
        </row>
        <row r="289">
          <cell r="E289" t="str">
            <v xml:space="preserve">             7.4.1.4 спутниковой</v>
          </cell>
        </row>
        <row r="290">
          <cell r="E290" t="str">
            <v xml:space="preserve">           7.4.1.5   радиосвязи</v>
          </cell>
        </row>
        <row r="291">
          <cell r="E291" t="str">
            <v xml:space="preserve">            7.4.1.6  частотный ресурс</v>
          </cell>
        </row>
        <row r="292">
          <cell r="E292" t="str">
            <v xml:space="preserve">          7.4.1.7    аренда каналов связи</v>
          </cell>
        </row>
        <row r="293">
          <cell r="E293" t="str">
            <v xml:space="preserve">            7.4.1.8  прочие услуги связи</v>
          </cell>
        </row>
        <row r="294">
          <cell r="E294" t="str">
            <v xml:space="preserve">        7.4.2 - коммунальные услуги</v>
          </cell>
        </row>
        <row r="295">
          <cell r="E295" t="str">
            <v xml:space="preserve">            7.4.2.1  бытовое водоснабжение и канализование   </v>
          </cell>
        </row>
        <row r="296">
          <cell r="E296" t="str">
            <v xml:space="preserve">           7.4.2.2   отопление</v>
          </cell>
        </row>
        <row r="297">
          <cell r="E297" t="str">
            <v xml:space="preserve">            7.4.2.3  другие коммунальные услуги</v>
          </cell>
        </row>
        <row r="298">
          <cell r="E298" t="str">
            <v xml:space="preserve">     7.4.3    - повышение квалификации и проф.переподготовка</v>
          </cell>
        </row>
        <row r="299">
          <cell r="E299" t="str">
            <v xml:space="preserve">       7.4.4  - IT-услуги</v>
          </cell>
        </row>
        <row r="300">
          <cell r="E300" t="str">
            <v xml:space="preserve">        7.4.5 - аудиторские услуги</v>
          </cell>
        </row>
        <row r="301">
          <cell r="E301" t="str">
            <v xml:space="preserve">      7.4.6   - юридические услуги</v>
          </cell>
        </row>
        <row r="302">
          <cell r="E302" t="str">
            <v xml:space="preserve">       7.4.7  - консультационные услуги</v>
          </cell>
        </row>
        <row r="303">
          <cell r="E303" t="str">
            <v xml:space="preserve">          7.4.7.1   финансовые</v>
          </cell>
        </row>
        <row r="304">
          <cell r="E304" t="str">
            <v xml:space="preserve">          7.4.7.2   по экономике и тарифному регулированию</v>
          </cell>
        </row>
        <row r="305">
          <cell r="E305" t="str">
            <v xml:space="preserve">          7.4.7.3   по бухгалтерскому учету и налогообложению</v>
          </cell>
        </row>
        <row r="306">
          <cell r="E306" t="str">
            <v xml:space="preserve">         7.4.7.4    по стратегии и развитию</v>
          </cell>
        </row>
        <row r="307">
          <cell r="E307" t="str">
            <v xml:space="preserve">         7.4.7.5    по кадровой политике и организационному проектированию</v>
          </cell>
        </row>
        <row r="308">
          <cell r="E308" t="str">
            <v xml:space="preserve">        7.4.7.6     по корпоративной политике</v>
          </cell>
        </row>
        <row r="309">
          <cell r="E309" t="str">
            <v xml:space="preserve">           7.4.7.7  по технической политике</v>
          </cell>
        </row>
        <row r="310">
          <cell r="E310" t="str">
            <v xml:space="preserve">           7.4.7.8  по инвестиционной политике</v>
          </cell>
        </row>
        <row r="311">
          <cell r="E311" t="str">
            <v xml:space="preserve">           7.4.7.9  другие консультационные услуги</v>
          </cell>
        </row>
        <row r="312">
          <cell r="E312" t="str">
            <v xml:space="preserve">        7.4.8 - услуги пожарной, вневедомственной и сторожевой охраны</v>
          </cell>
        </row>
        <row r="313">
          <cell r="E313" t="str">
            <v xml:space="preserve">          7.4.8.1    услуги противопожарной безопасности</v>
          </cell>
        </row>
        <row r="314">
          <cell r="E314" t="str">
            <v xml:space="preserve">           7.4.8.2   услуги вневедомственной и сторожевой охраны</v>
          </cell>
        </row>
        <row r="315">
          <cell r="E315" t="str">
            <v xml:space="preserve">            7.4.8.3  другие услуги охраны</v>
          </cell>
        </row>
        <row r="316">
          <cell r="E316" t="str">
            <v xml:space="preserve">      7.4.9   - услуги по управлению</v>
          </cell>
        </row>
        <row r="317">
          <cell r="E317" t="str">
            <v xml:space="preserve">     7.4.10    - услуги Энергетического углеродного фонда</v>
          </cell>
        </row>
        <row r="318">
          <cell r="E318" t="str">
            <v xml:space="preserve">       7.4.11  - услуги PR</v>
          </cell>
        </row>
        <row r="319">
          <cell r="E319" t="str">
            <v xml:space="preserve">          7.4.11.1   изготовление полиграфической и сувенирной продукции</v>
          </cell>
        </row>
        <row r="320">
          <cell r="E320" t="str">
            <v xml:space="preserve">            7.4.11.2 оплата публикаций, сообщений в СМИ</v>
          </cell>
        </row>
        <row r="321">
          <cell r="E321" t="str">
            <v xml:space="preserve">          7.4.11.3   другие расходы по связям с общественностью</v>
          </cell>
        </row>
        <row r="322">
          <cell r="E322" t="str">
            <v xml:space="preserve">       7.4.12  - прочие работы и услуги сторонних организаций*</v>
          </cell>
        </row>
        <row r="323">
          <cell r="E323" t="str">
            <v xml:space="preserve">          7.4.12.1 услуги санитарно-эпидемиологических станций</v>
          </cell>
        </row>
        <row r="324">
          <cell r="E324" t="str">
            <v>7.4.12.2 услуги подрядчиков по обслуживанию и ремонту имущества непроизводственного характера</v>
          </cell>
        </row>
        <row r="325">
          <cell r="E325" t="str">
            <v xml:space="preserve">        7.4.12.3   услуги химчистки и прачечной</v>
          </cell>
        </row>
        <row r="326">
          <cell r="E326" t="str">
            <v xml:space="preserve">        7.4.12.4   услуги по охране труда и технике безопасности</v>
          </cell>
        </row>
        <row r="327">
          <cell r="E327" t="str">
            <v xml:space="preserve">      7.4.12.5     услуги ГИБДД и  других органов государственного технического надзора</v>
          </cell>
        </row>
        <row r="328">
          <cell r="E328" t="str">
            <v xml:space="preserve">        7.4.12.6   услуги нотариуса</v>
          </cell>
        </row>
        <row r="329">
          <cell r="E329" t="str">
            <v xml:space="preserve">        7.4.12.7   статистические услуги</v>
          </cell>
        </row>
        <row r="330">
          <cell r="E330" t="str">
            <v xml:space="preserve">         7.4.12.8  землеустроительные работы</v>
          </cell>
        </row>
        <row r="331">
          <cell r="E331" t="str">
            <v>7.4.12.9 услуги расчета, экспертизы технологических потерь электроэнергии</v>
          </cell>
        </row>
        <row r="332">
          <cell r="E332" t="str">
            <v>7.4.12.10 услуги экспертизы баланса электрической энергиии</v>
          </cell>
        </row>
        <row r="333">
          <cell r="E333" t="str">
            <v>7.4.12.11 услуги энергетического обследования</v>
          </cell>
        </row>
        <row r="334">
          <cell r="E334" t="str">
            <v>7.4.12.12 создание базы нормативной документации</v>
          </cell>
        </row>
        <row r="335">
          <cell r="E335" t="str">
            <v>7.4.12.13 услуги по организации работы с эмиссионными ценными бумагами</v>
          </cell>
        </row>
        <row r="336">
          <cell r="E336" t="str">
            <v>7.4.12.14 услуги по приему и хренению материалов</v>
          </cell>
        </row>
        <row r="337">
          <cell r="E337" t="str">
            <v>7.4.12.15 услуги по контролю качества, ликвидации разливов нефтепродуктов</v>
          </cell>
        </row>
        <row r="338">
          <cell r="E338" t="str">
            <v>7.4.12.16 услуги по разработке и внедрению СМК</v>
          </cell>
        </row>
        <row r="339">
          <cell r="E339" t="str">
            <v>7.4.12.17 услуги по управлению трудовыми ресурсами</v>
          </cell>
        </row>
        <row r="340">
          <cell r="E340" t="str">
            <v>7.4.12.18 услуги по лицензированию</v>
          </cell>
        </row>
        <row r="341">
          <cell r="E341" t="str">
            <v xml:space="preserve">         7.4.12.19 прочие работы и услуги сторонних организаций</v>
          </cell>
        </row>
        <row r="342">
          <cell r="E342" t="str">
            <v xml:space="preserve">   7.5     Командировочные и представительские расходы</v>
          </cell>
        </row>
        <row r="343">
          <cell r="E343" t="str">
            <v>7.5.1приобретение авиа- и ж/д билетов</v>
          </cell>
        </row>
        <row r="344">
          <cell r="E344" t="str">
            <v>7.5.2 выплаты на командировочные расходы на производственные нужды</v>
          </cell>
        </row>
        <row r="345">
          <cell r="E345" t="str">
            <v>7.5.3 выплаты на командировочные расходы на обучение</v>
          </cell>
        </row>
        <row r="346">
          <cell r="E346" t="str">
            <v>7.5.4 представительские расходы</v>
          </cell>
        </row>
        <row r="347">
          <cell r="E347" t="str">
            <v xml:space="preserve">       7.6  Арендная плата по направлениям (арендодателям)*</v>
          </cell>
        </row>
        <row r="348">
          <cell r="E348" t="str">
            <v xml:space="preserve">   7.6.1    зданий и помещений</v>
          </cell>
        </row>
        <row r="349">
          <cell r="E349" t="str">
            <v xml:space="preserve">     7.6.2  сооружений</v>
          </cell>
        </row>
        <row r="350">
          <cell r="E350" t="str">
            <v xml:space="preserve">     7.6.3  машин и оборудования</v>
          </cell>
        </row>
        <row r="351">
          <cell r="E351" t="str">
            <v xml:space="preserve">    7.6.4   транспортных средств</v>
          </cell>
        </row>
        <row r="352">
          <cell r="E352" t="str">
            <v xml:space="preserve">    7.6.5   компьютеров и оргтехники</v>
          </cell>
        </row>
        <row r="353">
          <cell r="E353" t="str">
            <v xml:space="preserve">     7.6.6  средств связи</v>
          </cell>
        </row>
        <row r="354">
          <cell r="E354" t="str">
            <v>7.6.7  земли</v>
          </cell>
        </row>
        <row r="355">
          <cell r="E355" t="str">
            <v xml:space="preserve">     7.6.8  другого имущества</v>
          </cell>
        </row>
        <row r="356">
          <cell r="E356" t="str">
            <v xml:space="preserve">      7.7  Лизинг</v>
          </cell>
        </row>
        <row r="357">
          <cell r="E357" t="str">
            <v xml:space="preserve">   7.7.1    зданий и помещений</v>
          </cell>
        </row>
        <row r="358">
          <cell r="E358" t="str">
            <v xml:space="preserve">     7.7.2  сооружений</v>
          </cell>
        </row>
        <row r="359">
          <cell r="E359" t="str">
            <v xml:space="preserve">      7.7.3 машин и оборудования</v>
          </cell>
        </row>
        <row r="360">
          <cell r="E360" t="str">
            <v xml:space="preserve">    7.7.4   транспортных средств</v>
          </cell>
        </row>
        <row r="361">
          <cell r="E361" t="str">
            <v xml:space="preserve">     7.7.5  компьютеров и оргтехники</v>
          </cell>
        </row>
        <row r="362">
          <cell r="E362" t="str">
            <v xml:space="preserve">     7.7.6  средств связи</v>
          </cell>
        </row>
        <row r="363">
          <cell r="E363" t="str">
            <v xml:space="preserve">    7.7.7   другого имущества</v>
          </cell>
        </row>
        <row r="364">
          <cell r="E364" t="str">
            <v xml:space="preserve">      7.8  Расходы на страхование</v>
          </cell>
        </row>
        <row r="365">
          <cell r="E365" t="str">
            <v>7.8.1 имущества</v>
          </cell>
        </row>
        <row r="366">
          <cell r="E366" t="str">
            <v>7.8.2 автогражданской ответственности</v>
          </cell>
        </row>
        <row r="367">
          <cell r="E367" t="str">
            <v>7.8.3 добровольное медицинское страхование</v>
          </cell>
        </row>
        <row r="368">
          <cell r="E368" t="str">
            <v>7.8.4 Добровольное страхование автотранспортных средств</v>
          </cell>
        </row>
        <row r="369">
          <cell r="E369" t="str">
            <v>7.8.5 Обязательное страхование ответственности организаций, эксплуатирующих опасные объекты</v>
          </cell>
        </row>
        <row r="370">
          <cell r="E370" t="str">
            <v>7.8.6 Страхование от несчастных случаев</v>
          </cell>
        </row>
        <row r="371">
          <cell r="E371" t="str">
            <v>7.8.7 Другие виды страхования</v>
          </cell>
        </row>
        <row r="372">
          <cell r="E372" t="str">
            <v xml:space="preserve">       7.9  Налоги и сборы, относимые на с/с (за искл. ЕСН):</v>
          </cell>
        </row>
        <row r="373">
          <cell r="E373" t="str">
            <v xml:space="preserve">      7.9.1   - водный налог</v>
          </cell>
        </row>
        <row r="374">
          <cell r="E374" t="str">
            <v xml:space="preserve">      7.9.2   - плата за землю</v>
          </cell>
        </row>
        <row r="375">
          <cell r="E375" t="str">
            <v xml:space="preserve">    7.9.3     - транспортный налог</v>
          </cell>
        </row>
        <row r="376">
          <cell r="E376" t="str">
            <v xml:space="preserve">     7.9.4   - налог на имущество</v>
          </cell>
        </row>
        <row r="377">
          <cell r="E377" t="str">
            <v xml:space="preserve">       7.9.5  - прочие налоги, относимые на с/с </v>
          </cell>
        </row>
        <row r="378">
          <cell r="E378" t="str">
            <v xml:space="preserve">       7.9.5.1   - на пользователей автодорог</v>
          </cell>
        </row>
        <row r="379">
          <cell r="E379" t="str">
            <v xml:space="preserve">       7.9.5.2  - страхование несчастных случаев (ФCC)</v>
          </cell>
        </row>
        <row r="380">
          <cell r="E380" t="str">
            <v xml:space="preserve">      7.9.5.3   - госпошлина</v>
          </cell>
        </row>
        <row r="381">
          <cell r="E381" t="str">
            <v xml:space="preserve">     7.9.5.4    - прочие налоги</v>
          </cell>
        </row>
        <row r="382">
          <cell r="E382" t="str">
            <v>7.10 Расходы на иновации</v>
          </cell>
        </row>
        <row r="383">
          <cell r="E383" t="str">
            <v>7.11 Финансирование работ с участием НП ИНВЭЛ</v>
          </cell>
        </row>
        <row r="384">
          <cell r="D384">
            <v>39789</v>
          </cell>
          <cell r="E384" t="str">
            <v>7.12 Затраты на экологию</v>
          </cell>
        </row>
        <row r="385">
          <cell r="E385" t="str">
            <v xml:space="preserve">      7.13  Другие расходы, относимые на себестоимость*</v>
          </cell>
        </row>
        <row r="386">
          <cell r="E386" t="str">
            <v xml:space="preserve">          7.13.1   подписка на периодические издания и приобретение технической литературы</v>
          </cell>
        </row>
        <row r="387">
          <cell r="E387" t="str">
            <v xml:space="preserve">            7.13.2 почтово-телеграфные расходы</v>
          </cell>
        </row>
        <row r="388">
          <cell r="E388" t="str">
            <v xml:space="preserve">         7.13.3    канцелярские расходы</v>
          </cell>
        </row>
        <row r="389">
          <cell r="E389" t="str">
            <v xml:space="preserve">           7.13.4  специальное питание работников</v>
          </cell>
        </row>
        <row r="390">
          <cell r="E390" t="str">
            <v xml:space="preserve">          7.13.5   регистрация имущества</v>
          </cell>
        </row>
        <row r="391">
          <cell r="E391" t="str">
            <v>7.13.6 расходы технической инвентаризации имущества</v>
          </cell>
        </row>
        <row r="392">
          <cell r="E392" t="str">
            <v xml:space="preserve">        7.13.7     расходы на приобретение программных продуктов</v>
          </cell>
        </row>
        <row r="393">
          <cell r="E393" t="str">
            <v xml:space="preserve">          7.13.8   типографские расходы</v>
          </cell>
        </row>
        <row r="394">
          <cell r="E394" t="str">
            <v xml:space="preserve">           7.13.10  расходы по ГО и ЧС</v>
          </cell>
        </row>
        <row r="395">
          <cell r="E395" t="str">
            <v>7.13.11 расходы по защите сведений составляющих гостайну</v>
          </cell>
        </row>
        <row r="396">
          <cell r="E396" t="str">
            <v>7.13.12 расходы по мобилизационной подготовке и мобилизации</v>
          </cell>
        </row>
        <row r="397">
          <cell r="E397" t="str">
            <v>7.13.13расходы по охране труда и технике безопасности</v>
          </cell>
        </row>
        <row r="398">
          <cell r="E398" t="str">
            <v>7.13.14бланочная продукция</v>
          </cell>
        </row>
        <row r="399">
          <cell r="E399" t="str">
            <v xml:space="preserve">      7.13.15       прочие расходы</v>
          </cell>
        </row>
        <row r="400">
          <cell r="E400" t="str">
            <v>8.Налоги сборы (за исключением ЕСН и относимым на с/с)</v>
          </cell>
        </row>
        <row r="401">
          <cell r="E401" t="str">
            <v xml:space="preserve">     8.1. НДС</v>
          </cell>
        </row>
        <row r="402">
          <cell r="E402" t="str">
            <v xml:space="preserve">    8.2.  Налог на прибыль</v>
          </cell>
        </row>
        <row r="403">
          <cell r="E403" t="str">
            <v>8.2.2 Выплаты налога на прибыль (федеральный бюджет)</v>
          </cell>
        </row>
        <row r="404">
          <cell r="E404" t="str">
            <v>8.2.3 Выплаты налога на прибыль (областной бюджет)</v>
          </cell>
        </row>
        <row r="405">
          <cell r="E405" t="str">
            <v xml:space="preserve"> 8.2.4 Выплаты налога на прибыль (местный бюджет)</v>
          </cell>
        </row>
        <row r="406">
          <cell r="E406" t="str">
            <v xml:space="preserve">   8.3.   Прочие </v>
          </cell>
        </row>
        <row r="407">
          <cell r="E407" t="str">
            <v>9. Прочие расходы</v>
          </cell>
        </row>
        <row r="408">
          <cell r="E408" t="str">
            <v>9.1 Проценты к уплате</v>
          </cell>
        </row>
        <row r="409">
          <cell r="E409" t="str">
            <v>9.1.1 Проценты по долгосрочным кредитам ОАО РАО "ЕЭС России"</v>
          </cell>
        </row>
        <row r="410">
          <cell r="E410" t="str">
            <v xml:space="preserve">9.1.2 Проценты по остальным долгосрочным кредитам </v>
          </cell>
        </row>
        <row r="411">
          <cell r="E411" t="str">
            <v>9.1.2.1 в том числе все комиссии, консультационные и иные расходы по привлечению и/или организации долгосрочного кредитования</v>
          </cell>
        </row>
        <row r="412">
          <cell r="E412" t="str">
            <v>9.1.2.2 Основная сумма процентов</v>
          </cell>
        </row>
        <row r="413">
          <cell r="E413" t="str">
            <v>9.1.3 Проценты по краткосрочным кредитам</v>
          </cell>
        </row>
        <row r="414">
          <cell r="E414" t="str">
            <v>9.1.3.1 в том числе все комиссии, консультационные и иные расходы по привлечению и/или организации краткосрочного кредитования</v>
          </cell>
        </row>
        <row r="415">
          <cell r="E415" t="str">
            <v>9.1.3.2 Основная сумма процентов</v>
          </cell>
        </row>
        <row r="416">
          <cell r="E416" t="str">
            <v>9.1.4 Проценты по долгосрочным займам</v>
          </cell>
        </row>
        <row r="417">
          <cell r="E417" t="str">
            <v>9.1.5 Проценты по краткосрочным займам</v>
          </cell>
        </row>
        <row r="418">
          <cell r="E418" t="str">
            <v>9.2Прочие налоги отражающиеся в прочих расходах</v>
          </cell>
        </row>
        <row r="419">
          <cell r="E419" t="str">
            <v>9.3Оплата услуг кредитных организаций (за исключением п. 9.1)</v>
          </cell>
        </row>
        <row r="420">
          <cell r="E420" t="str">
            <v xml:space="preserve">  9.3.1  по расчетно-кассовому обслуживанию</v>
          </cell>
        </row>
        <row r="421">
          <cell r="E421" t="str">
            <v xml:space="preserve">  9.3.2  по обслуживанию пластиковых карт</v>
          </cell>
        </row>
        <row r="422">
          <cell r="E422" t="str">
            <v xml:space="preserve"> 9.3.3   другие услуги банков</v>
          </cell>
        </row>
        <row r="423">
          <cell r="E423" t="str">
            <v>9.4Пени, штрафы, неустойки признанные или по которым получено решение суда</v>
          </cell>
        </row>
        <row r="424">
          <cell r="E424" t="str">
            <v>9.5 Затраты социального характера (кроме персонала)</v>
          </cell>
        </row>
        <row r="425">
          <cell r="E425" t="str">
            <v>9.5.1 в т.ч. затраты на реализацию мероприятий по улучшению жилищных условий работников</v>
          </cell>
        </row>
        <row r="426">
          <cell r="E426" t="str">
            <v xml:space="preserve">9.5.2 прочие выплаты социального характера </v>
          </cell>
        </row>
        <row r="427">
          <cell r="E427" t="str">
            <v>9.6 От содержания социальной сферы</v>
          </cell>
        </row>
        <row r="428">
          <cell r="E428" t="str">
            <v>9.7 Добровольное медицинское страхование</v>
          </cell>
        </row>
        <row r="429">
          <cell r="E429" t="str">
            <v>9.8Выплаты вознаграждений членам Советов директоров и ревизионной комиссии</v>
          </cell>
        </row>
        <row r="430">
          <cell r="E430" t="str">
            <v xml:space="preserve"> 9.8.1  Совета директоров</v>
          </cell>
        </row>
        <row r="431">
          <cell r="E431" t="str">
            <v>9.8.1.1членам Совета директоров</v>
          </cell>
        </row>
        <row r="432">
          <cell r="E432" t="str">
            <v>9.8.1.2членам комитетов при Совете директоров</v>
          </cell>
        </row>
        <row r="433">
          <cell r="E433" t="str">
            <v>9.8.1.3 Корпоративному секретеарю</v>
          </cell>
        </row>
        <row r="434">
          <cell r="E434" t="str">
            <v xml:space="preserve">   9.8.2 членам Ревизионной комиссии</v>
          </cell>
        </row>
        <row r="435">
          <cell r="E435" t="str">
            <v xml:space="preserve">  9.8.3  членам Правления</v>
          </cell>
        </row>
        <row r="436">
          <cell r="E436" t="str">
            <v>9.9Расходы на управление капиталом (переоценка, реестр, консультации)</v>
          </cell>
        </row>
        <row r="437">
          <cell r="E437" t="str">
            <v xml:space="preserve">9.10Расходы на проведение ежегодного собрания акционеров </v>
          </cell>
        </row>
        <row r="438">
          <cell r="E438" t="str">
            <v xml:space="preserve">9.11 Другие прочие расходы  </v>
          </cell>
        </row>
        <row r="439">
          <cell r="E439" t="str">
            <v>9.11.1. взносы во внебюджетные фонды</v>
          </cell>
        </row>
        <row r="440">
          <cell r="E440" t="str">
            <v>9.11.1.1 НПФ Энергетики</v>
          </cell>
        </row>
        <row r="441">
          <cell r="E441" t="str">
            <v>9.11.1.2 НП ИНВЭЛ</v>
          </cell>
        </row>
        <row r="442">
          <cell r="E442" t="str">
            <v>9.11.1.3 ЭУФ</v>
          </cell>
        </row>
        <row r="443">
          <cell r="E443" t="str">
            <v>9.11.1.4 НП АТС</v>
          </cell>
        </row>
        <row r="444">
          <cell r="E444" t="str">
            <v>9.11.1.5 НП Гарантирующих поставщиков</v>
          </cell>
        </row>
        <row r="445">
          <cell r="E445" t="str">
            <v>9.11.1.6 НП ВТИ</v>
          </cell>
        </row>
        <row r="446">
          <cell r="E446" t="str">
            <v>9.11.1.7 фонды, созданные по инициативе администрации и включенные в тарифы</v>
          </cell>
        </row>
        <row r="447">
          <cell r="E447" t="str">
            <v>9.11.1.8 прочие фонды и некомерческие организации</v>
          </cell>
        </row>
        <row r="448">
          <cell r="E448" t="str">
            <v>9.11.2 судебные издержки</v>
          </cell>
        </row>
        <row r="449">
          <cell r="E449" t="str">
            <v>9.11.3 расходы на экологию</v>
          </cell>
        </row>
        <row r="450">
          <cell r="E450" t="str">
            <v>9.11.4 издержки по исполнительному производству</v>
          </cell>
        </row>
        <row r="451">
          <cell r="E451" t="str">
            <v>9.11.4.1 оплата исполнительных листов</v>
          </cell>
        </row>
        <row r="452">
          <cell r="E452" t="str">
            <v>9.11.4.2 исполнительский сбор</v>
          </cell>
        </row>
        <row r="453">
          <cell r="E453" t="str">
            <v>9.11.5 благотворительность</v>
          </cell>
        </row>
        <row r="454">
          <cell r="E454" t="str">
            <v>9.12 Прочие расходы (чрезвычайные)*</v>
          </cell>
        </row>
        <row r="455">
          <cell r="E455" t="str">
            <v>9.13 Другие прочие расходы (остальные)*</v>
          </cell>
        </row>
        <row r="456">
          <cell r="E456" t="str">
            <v>9.13.1 расходы на проведение мероприятий, собраний, конкурсов</v>
          </cell>
        </row>
        <row r="457">
          <cell r="E457" t="str">
            <v>9.13.1.1 проведение спортивно-оздоровительных, корпоративных мероприятий и конкурсов</v>
          </cell>
        </row>
        <row r="458">
          <cell r="E458" t="str">
            <v>9.13.1.2 мероприятия по обучению и переподготовке персонала</v>
          </cell>
        </row>
        <row r="459">
          <cell r="E459" t="str">
            <v>9.13.1.3 проведение совещаний и прочих мероприятий</v>
          </cell>
        </row>
        <row r="460">
          <cell r="E460" t="str">
            <v>9.13.2 приобретение подарков</v>
          </cell>
        </row>
        <row r="461">
          <cell r="E461" t="str">
            <v xml:space="preserve">     9.13.2.1          работникам общества</v>
          </cell>
        </row>
        <row r="462">
          <cell r="E462" t="str">
            <v xml:space="preserve">     9.13.2.2         сторонним организациям</v>
          </cell>
        </row>
        <row r="463">
          <cell r="E463" t="str">
            <v>9.13.4госпошлина</v>
          </cell>
        </row>
        <row r="464">
          <cell r="E464" t="str">
            <v>9.13.5другие прочие расходы</v>
          </cell>
        </row>
        <row r="465">
          <cell r="E465" t="str">
            <v>9.13.5.1расходы на содержание РЭК</v>
          </cell>
        </row>
        <row r="466">
          <cell r="E466" t="str">
            <v>9.13.5.2 прочие</v>
          </cell>
        </row>
        <row r="467">
          <cell r="D467" t="str">
            <v>II. ИНВЕСТИЦИОННАЯ ДЕЯТЕЛЬНОСТЬ</v>
          </cell>
        </row>
        <row r="468">
          <cell r="E468" t="str">
            <v>12.1 Инвестиции в основной капитал</v>
          </cell>
        </row>
        <row r="469">
          <cell r="E469" t="str">
            <v>12.1.1 Материалы</v>
          </cell>
        </row>
        <row r="470">
          <cell r="E470" t="str">
            <v>12.1.2 ФОТ</v>
          </cell>
        </row>
        <row r="471">
          <cell r="E471" t="str">
            <v>12.1.3 ЕСН</v>
          </cell>
        </row>
        <row r="472">
          <cell r="E472" t="str">
            <v>12.1.4 Оплата услуг подрядных организаций</v>
          </cell>
        </row>
        <row r="473">
          <cell r="E473" t="str">
            <v xml:space="preserve">  12.1.4.1   инвестиции в основной капитал производственного характера</v>
          </cell>
        </row>
        <row r="474">
          <cell r="E474" t="str">
            <v xml:space="preserve">   12.1.4.2 инвестиции в основной капитал непроизводственного характера</v>
          </cell>
        </row>
        <row r="475">
          <cell r="E475" t="str">
            <v>12.1.5 Приобретение основных средств</v>
          </cell>
        </row>
        <row r="476">
          <cell r="E476" t="str">
            <v>12.1.5.1 Основные средства, не  требующие монтажа</v>
          </cell>
        </row>
        <row r="477">
          <cell r="E477" t="str">
            <v xml:space="preserve">      12.1.5.1.1 зданий</v>
          </cell>
        </row>
        <row r="478">
          <cell r="E478" t="str">
            <v xml:space="preserve">      12.1.5.1.2 сооружений</v>
          </cell>
        </row>
        <row r="479">
          <cell r="E479" t="str">
            <v xml:space="preserve">       12.1.5.1.3транспортных средств</v>
          </cell>
        </row>
        <row r="480">
          <cell r="E480" t="str">
            <v xml:space="preserve">      12.1.5.1.4 компьютеров и оргтехники</v>
          </cell>
        </row>
        <row r="481">
          <cell r="E481" t="str">
            <v xml:space="preserve">     12.1.5.1.5  средств связи</v>
          </cell>
        </row>
        <row r="482">
          <cell r="E482" t="str">
            <v xml:space="preserve">     12.1.5.1.6  мебели</v>
          </cell>
        </row>
        <row r="483">
          <cell r="E483" t="str">
            <v xml:space="preserve">12.1.5.1.7  земельных участков </v>
          </cell>
        </row>
        <row r="484">
          <cell r="E484" t="str">
            <v xml:space="preserve">    12.1.5.1.8  прочих видов ОС</v>
          </cell>
        </row>
        <row r="485">
          <cell r="E485" t="str">
            <v>12.1.5.2Основные средства,  требующие монтажа</v>
          </cell>
        </row>
        <row r="486">
          <cell r="E486" t="str">
            <v>12.1.6Прочее</v>
          </cell>
        </row>
        <row r="487">
          <cell r="E487" t="str">
            <v>12.2 Долгосрочные финансовые вложения</v>
          </cell>
        </row>
        <row r="488">
          <cell r="E488" t="str">
            <v>12.2.1 Акции (покупка)</v>
          </cell>
        </row>
        <row r="489">
          <cell r="E489" t="str">
            <v>12.2.2 Векселя (приобретение)</v>
          </cell>
        </row>
        <row r="490">
          <cell r="E490" t="str">
            <v>12.2.3 Депозит (размещение)</v>
          </cell>
        </row>
        <row r="491">
          <cell r="E491" t="str">
            <v>12.2.4 Займы выданные (выдача)</v>
          </cell>
        </row>
        <row r="492">
          <cell r="E492" t="str">
            <v>12.2.5 Приобретение прочих долгосрочных финансовых вложений</v>
          </cell>
        </row>
        <row r="493">
          <cell r="E493" t="str">
            <v>12.2а из стоки 12.2 размещение средств полученных от IPO</v>
          </cell>
        </row>
        <row r="494">
          <cell r="E494" t="str">
            <v>12.3 Нематериальные активы</v>
          </cell>
        </row>
        <row r="495">
          <cell r="E495" t="str">
            <v xml:space="preserve">12.4 Прочие вложения      </v>
          </cell>
        </row>
        <row r="496">
          <cell r="E496" t="str">
            <v xml:space="preserve">12.5 Прочие платежи по инвестиционной деятельности* </v>
          </cell>
        </row>
        <row r="497">
          <cell r="E497" t="str">
            <v>12.5.1 Расходы на НИОКР</v>
          </cell>
        </row>
        <row r="498">
          <cell r="E498" t="str">
            <v>12.5.2 Прочие платежи</v>
          </cell>
        </row>
        <row r="499">
          <cell r="D499" t="str">
            <v>III.ФИНАНСОВАЯ ДЕЯТЕЛЬНОСТЬ</v>
          </cell>
        </row>
        <row r="500">
          <cell r="E500" t="str">
            <v>13. Кредиты и займы (возврат)</v>
          </cell>
        </row>
        <row r="501">
          <cell r="E501" t="str">
            <v>13.1 Долгосрочные кредиты и займы</v>
          </cell>
        </row>
        <row r="502">
          <cell r="E502" t="str">
            <v>13.1.1 Долгосрочные кредиты</v>
          </cell>
        </row>
        <row r="503">
          <cell r="E503" t="str">
            <v>13.1.1.1 Долгосрочные кредиты ОАО РАО "ЕЭС России"</v>
          </cell>
        </row>
        <row r="504">
          <cell r="E504" t="str">
            <v>13.1.1.2 Долгосрочные кредиты под поручительство ОАО РАО "ЕЭС России"</v>
          </cell>
        </row>
        <row r="505">
          <cell r="E505" t="str">
            <v>13.1.1.3 Долгосрочные кредиты под поручительство ОГК/ТГК</v>
          </cell>
        </row>
        <row r="506">
          <cell r="E506" t="str">
            <v>13.1.1.4 Долгосрочные кредиты (остальные)</v>
          </cell>
        </row>
        <row r="507">
          <cell r="E507" t="str">
            <v>13.1.2 Долгосрочные займы</v>
          </cell>
        </row>
        <row r="508">
          <cell r="E508" t="str">
            <v>13.1.2.1 Долгосрочные займы от ОГК/ТГК</v>
          </cell>
        </row>
        <row r="509">
          <cell r="E509" t="str">
            <v>13.1.2.2 Облигационный заем (выкуп)</v>
          </cell>
        </row>
        <row r="510">
          <cell r="E510" t="str">
            <v>13.1.2.3 Долгосрочные займы (остальные)</v>
          </cell>
        </row>
        <row r="511">
          <cell r="E511" t="str">
            <v>13.2 Краткосрочные кредиты и займы</v>
          </cell>
        </row>
        <row r="512">
          <cell r="E512" t="str">
            <v>13.2.1 Краткосрочные кредиты</v>
          </cell>
        </row>
        <row r="513">
          <cell r="E513" t="str">
            <v>13.2.1.1 Краткосрочные кредиты под поручительство ОАО РАО "ЕЭС России"</v>
          </cell>
        </row>
        <row r="514">
          <cell r="E514" t="str">
            <v>13.2.1.2Краткосрочные кредиты под поручительство ТГК/ОГК</v>
          </cell>
        </row>
        <row r="515">
          <cell r="E515" t="str">
            <v>13.2.1.3Краткосрочные кредиты (остальные)</v>
          </cell>
        </row>
        <row r="516">
          <cell r="E516" t="str">
            <v>13.2.2Краткосрочные займы</v>
          </cell>
        </row>
        <row r="517">
          <cell r="E517" t="str">
            <v>13.2.2.1Краткосрочные займы от ОГК/ТГК</v>
          </cell>
        </row>
        <row r="518">
          <cell r="E518" t="str">
            <v>13.2.2.2Краткосрочные займы (остальные)</v>
          </cell>
        </row>
        <row r="519">
          <cell r="E519" t="str">
            <v>13.2.3Векселя собственные (выданные)</v>
          </cell>
        </row>
        <row r="520">
          <cell r="E520" t="str">
            <v xml:space="preserve">14. Краткосрочные финансовые вложения </v>
          </cell>
        </row>
        <row r="521">
          <cell r="E521" t="str">
            <v>14.1 Акции (покупка)</v>
          </cell>
        </row>
        <row r="522">
          <cell r="E522" t="str">
            <v>14.2 Векселя (приобретение)</v>
          </cell>
        </row>
        <row r="523">
          <cell r="E523" t="str">
            <v>14.3 Депозит (размещение)</v>
          </cell>
        </row>
        <row r="524">
          <cell r="E524" t="str">
            <v>14.4 Займы выданные (выдача)</v>
          </cell>
        </row>
        <row r="525">
          <cell r="E525" t="str">
            <v>14.5 Приобретение прочих краткосрочных финансовых вложений</v>
          </cell>
        </row>
        <row r="526">
          <cell r="E526" t="str">
            <v>14а из строки 14 размещение средств полученных от IPO</v>
          </cell>
        </row>
        <row r="527">
          <cell r="E527" t="str">
            <v>15. Дивидендные выплаты</v>
          </cell>
        </row>
        <row r="528">
          <cell r="E528" t="str">
            <v>15.1 Выплата дивидендов ОАО РАО "ЕЭС" (с налогом)</v>
          </cell>
        </row>
        <row r="529">
          <cell r="E529" t="str">
            <v>15.1.1 Выплата дивидендов ОАО РАО "ЕЭС" (без налога)</v>
          </cell>
        </row>
        <row r="530">
          <cell r="E530" t="str">
            <v>15.1.2 Налог с дивидендов ОАО РАО "ЕЭС"</v>
          </cell>
        </row>
        <row r="531">
          <cell r="E531" t="str">
            <v>15.2. Выплата дивидендов прочим акционерам (с налогом)</v>
          </cell>
        </row>
        <row r="532">
          <cell r="E532" t="str">
            <v>15.2.1. Выплата дивидендов прочим акционерам (без налога)</v>
          </cell>
        </row>
        <row r="533">
          <cell r="E533" t="str">
            <v>15.2.2. Налог с дивидендов  прочим акционерам</v>
          </cell>
        </row>
        <row r="534">
          <cell r="E534" t="str">
            <v>16 Ожидаемые платежи в счет выданных поручительств</v>
          </cell>
        </row>
        <row r="535">
          <cell r="E535" t="str">
            <v>16.1 по договорам в рамках ДДУ</v>
          </cell>
        </row>
        <row r="536">
          <cell r="E536" t="str">
            <v>16.2 по прочим договорам</v>
          </cell>
        </row>
        <row r="537">
          <cell r="E537" t="str">
            <v>17 Прочие платежи по финансовой деятельности *</v>
          </cell>
        </row>
        <row r="538">
          <cell r="E538" t="str">
            <v xml:space="preserve"> 17.1   расходы, связанные с правом требования долга</v>
          </cell>
        </row>
        <row r="539">
          <cell r="E539" t="str">
            <v xml:space="preserve"> 17.2  другие расходы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>
        <row r="6">
          <cell r="D6">
            <v>0</v>
          </cell>
        </row>
      </sheetData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Исходные"/>
      <sheetName val="FST5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Предприятие"/>
      <sheetName val="списки"/>
      <sheetName val="продВ(I)"/>
      <sheetName val="Source"/>
      <sheetName val="Месяцы"/>
      <sheetName val="Пер-Вл"/>
    </sheetNames>
    <sheetDataSet>
      <sheetData sheetId="0" refreshError="1">
        <row r="4">
          <cell r="A4" t="str">
            <v>РГК</v>
          </cell>
        </row>
        <row r="16">
          <cell r="B16">
            <v>2005</v>
          </cell>
        </row>
      </sheetData>
      <sheetData sheetId="1">
        <row r="4">
          <cell r="A4" t="str">
            <v>РГК</v>
          </cell>
        </row>
      </sheetData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СВОДНАЯ(цветная)"/>
    </sheetNames>
    <sheetDataSet>
      <sheetData sheetId="0">
        <row r="3">
          <cell r="Y3" t="str">
            <v>Передан в ПЭО</v>
          </cell>
        </row>
        <row r="4">
          <cell r="Y4" t="str">
            <v>Направлен в ЕТО</v>
          </cell>
        </row>
        <row r="5">
          <cell r="Y5" t="str">
            <v>Утвержден тариф</v>
          </cell>
        </row>
        <row r="6">
          <cell r="Y6" t="str">
            <v>Требуется корректировка</v>
          </cell>
        </row>
        <row r="7">
          <cell r="Y7" t="str">
            <v>Смежной тариф не утвержден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Консолидация"/>
      <sheetName val="Объекты"/>
      <sheetName val="ЗЭС"/>
      <sheetName val="Объекты 2010"/>
      <sheetName val="СводЗЭС"/>
      <sheetName val="Филиал 2"/>
      <sheetName val="Перегруппировка"/>
      <sheetName val="Незавершённое строительство"/>
      <sheetName val="Характеристика"/>
      <sheetName val="Основные фонды"/>
      <sheetName val="Тарифы"/>
      <sheetName val="Лист1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  <sheetName val="ТАРИФ"/>
      <sheetName val="Лист13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E13">
            <v>-650000</v>
          </cell>
        </row>
      </sheetData>
      <sheetData sheetId="7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031110 (2)"/>
      <sheetName val="14.12.2010"/>
      <sheetName val="14.12.10"/>
      <sheetName val="15.12.10"/>
      <sheetName val="1612.10 "/>
      <sheetName val="Смета_анализ"/>
      <sheetName val="Лист4"/>
      <sheetName val="Лист1"/>
      <sheetName val="031110"/>
      <sheetName val="РС"/>
      <sheetName val="ВН"/>
      <sheetName val="ТП (3)"/>
      <sheetName val="ТП"/>
      <sheetName val="ТП (2)"/>
      <sheetName val="Лист2"/>
      <sheetName val="Лист3"/>
      <sheetName val="ВН (2)"/>
      <sheetName val="реестр"/>
      <sheetName val="таблица  2"/>
      <sheetName val="таблица 3"/>
      <sheetName val="Смета"/>
      <sheetName val="Смета корр"/>
      <sheetName val="расчет на оплату труда"/>
      <sheetName val="табл5_7"/>
      <sheetName val="калк (2)"/>
      <sheetName val="табл8"/>
      <sheetName val="Объекты 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ГКПЗ"/>
      <sheetName val="Справочник"/>
      <sheetName val="Форма_ГКПЗ"/>
    </sheetNames>
    <sheetDataSet>
      <sheetData sheetId="0">
        <row r="3">
          <cell r="K3" t="str">
            <v>Средства РАО ЕЭС России,ЦИС</v>
          </cell>
        </row>
      </sheetData>
      <sheetData sheetId="1" refreshError="1">
        <row r="3">
          <cell r="K3" t="str">
            <v>Средства РАО ЕЭС России,ЦИС</v>
          </cell>
        </row>
        <row r="4">
          <cell r="K4" t="str">
            <v xml:space="preserve">Средства РАО ЕЭС России,ЦИС под инвест. программу  РАО </v>
          </cell>
        </row>
        <row r="5">
          <cell r="K5" t="str">
            <v>Заемные средства</v>
          </cell>
        </row>
        <row r="6">
          <cell r="K6" t="str">
            <v xml:space="preserve">Заемные средства под инвест. программу  РАО </v>
          </cell>
        </row>
        <row r="7">
          <cell r="K7" t="str">
            <v>Прочие привлеченные средства</v>
          </cell>
        </row>
        <row r="8">
          <cell r="K8" t="str">
            <v xml:space="preserve">Прочие привлеченные средства под инвест. программу  РАО </v>
          </cell>
        </row>
        <row r="9">
          <cell r="K9" t="str">
            <v>Прибыль</v>
          </cell>
        </row>
        <row r="10">
          <cell r="K10" t="str">
            <v xml:space="preserve">Прибыль под инвест. программу  РАО </v>
          </cell>
        </row>
        <row r="11">
          <cell r="K11" t="str">
            <v>Себестоимость (затраты на ремонт)</v>
          </cell>
        </row>
        <row r="12">
          <cell r="K12" t="str">
            <v xml:space="preserve">Себестоимость (затраты на ремонт) под инвест. программу  РАО </v>
          </cell>
        </row>
        <row r="13">
          <cell r="K13" t="str">
            <v>Амортизация</v>
          </cell>
        </row>
        <row r="14">
          <cell r="K14" t="str">
            <v xml:space="preserve">Амортизация под инвест. программу  РАО </v>
          </cell>
        </row>
        <row r="15">
          <cell r="K15" t="str">
            <v>Себестоимость и прибыль</v>
          </cell>
        </row>
        <row r="16">
          <cell r="K16" t="str">
            <v xml:space="preserve">Себестоимость и прибыль под инвест. программу  РАО </v>
          </cell>
        </row>
        <row r="17">
          <cell r="K17" t="str">
            <v>Себестоимость (амортизация)</v>
          </cell>
        </row>
        <row r="18">
          <cell r="K18" t="str">
            <v xml:space="preserve">Себестоимость (амортизация) под инвест. программу  РАО </v>
          </cell>
        </row>
        <row r="19">
          <cell r="K19" t="str">
            <v>Прибыль и амортизация</v>
          </cell>
        </row>
        <row r="20">
          <cell r="K20" t="str">
            <v xml:space="preserve">Прибыль и амортизация под инвест. программу  РАО </v>
          </cell>
        </row>
        <row r="21">
          <cell r="K21" t="str">
            <v>Себестоимость, амортизация, прибыль</v>
          </cell>
        </row>
        <row r="22">
          <cell r="K22" t="str">
            <v xml:space="preserve">Себестоимость, амортизация, прибыль под инвест. программу  РАО </v>
          </cell>
        </row>
        <row r="23">
          <cell r="K23" t="str">
            <v>Себестоимость (НИОКР)</v>
          </cell>
        </row>
        <row r="24">
          <cell r="K24" t="str">
            <v xml:space="preserve">Себестоимость (НИОКР) под инвест. программу  РАО </v>
          </cell>
        </row>
        <row r="25">
          <cell r="K25" t="str">
            <v>Себестоимость (эксплуатационные нужды)</v>
          </cell>
        </row>
        <row r="26">
          <cell r="K26" t="str">
            <v xml:space="preserve">Себестоимость (эксплуатационные нужды) под инвест. программу  РАО </v>
          </cell>
        </row>
        <row r="27">
          <cell r="K27" t="str">
            <v>Себестоимость (техперевооружение и реконструкция)</v>
          </cell>
        </row>
        <row r="28">
          <cell r="K28" t="str">
            <v xml:space="preserve">Себестоимость (техперевооружение и реконструкция) под инвест. программу  РАО </v>
          </cell>
        </row>
        <row r="29">
          <cell r="K29" t="str">
            <v>Централизованный фонд</v>
          </cell>
        </row>
        <row r="30">
          <cell r="K30" t="str">
            <v xml:space="preserve">Централизованный фонд под инвест. программу  РАО </v>
          </cell>
        </row>
        <row r="31">
          <cell r="K31" t="str">
            <v>Прочие</v>
          </cell>
        </row>
        <row r="32">
          <cell r="K32" t="str">
            <v xml:space="preserve">Прочие под инвест. программу  РАО </v>
          </cell>
        </row>
      </sheetData>
      <sheetData sheetId="2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расчет тарифов"/>
      <sheetName val="штат"/>
      <sheetName val="Data"/>
      <sheetName val="т1_15_смета8а_"/>
      <sheetName val="Титульный лист С-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ZAC03_97"/>
      <sheetName val="Договоры"/>
      <sheetName val="Смета"/>
      <sheetName val="Справочник"/>
      <sheetName val="УФ-28"/>
      <sheetName val="Январь"/>
      <sheetName val="баланс"/>
      <sheetName val="Лист1"/>
      <sheetName val="ИТ-бюджет"/>
      <sheetName val="даты"/>
    </sheetNames>
    <definedNames>
      <definedName name="Модуль1.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  <sheetName val="ИТОГИ  по Н,Р,Э,Q"/>
      <sheetName val="t_Настройки"/>
      <sheetName val="тар"/>
      <sheetName val="т1.15(смета8а)"/>
      <sheetName val="Гр5(о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  <sheetName val="ХМРСК"/>
      <sheetName val="Регионы"/>
      <sheetName val="Справочники"/>
      <sheetName val="16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共機J"/>
      <sheetName val="Макро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Новый"/>
      <sheetName val="6 смета"/>
      <sheetName val="12 прибыль"/>
      <sheetName val="прочие"/>
      <sheetName val="10 нов"/>
      <sheetName val="11 стар"/>
      <sheetName val="списание"/>
      <sheetName val="свод % начисл."/>
      <sheetName val="свод % оплата"/>
      <sheetName val="Прогноз ставки"/>
      <sheetName val="с разбивкой на долг.и краткоср."/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Info"/>
      <sheetName val="Table"/>
      <sheetName val="НВВ утв тарифы"/>
      <sheetName val="НП-2-12-П"/>
      <sheetName val="Баланс мощности 2007"/>
      <sheetName val="ДПН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21.3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ПРОГНОЗ_1"/>
      <sheetName val=""/>
      <sheetName val="Прил 1"/>
      <sheetName val="Данные для расчета"/>
      <sheetName val="3.6."/>
      <sheetName val="Приложение 1.1"/>
      <sheetName val="Приложение 1.1 УТВ"/>
      <sheetName val="Исх для рас"/>
      <sheetName val="Исх макро"/>
      <sheetName val="Пр 7а"/>
      <sheetName val="2_П"/>
    </sheetNames>
    <sheetDataSet>
      <sheetData sheetId="0">
        <row r="4">
          <cell r="B4">
            <v>0</v>
          </cell>
        </row>
        <row r="43">
          <cell r="I43">
            <v>0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Технический лист"/>
      <sheetName val="Данные"/>
      <sheetName val="ИТ-бюджет"/>
      <sheetName val="Справочники"/>
      <sheetName val="Макро"/>
      <sheetName val="База"/>
      <sheetName val="17СВОД-ПУ"/>
      <sheetName val="9 глава"/>
    </sheetNames>
    <sheetDataSet>
      <sheetData sheetId="0">
        <row r="5">
          <cell r="H5">
            <v>0.24</v>
          </cell>
        </row>
      </sheetData>
      <sheetData sheetId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Данные"/>
      <sheetName val="ИТ-бюджет"/>
      <sheetName val="TEPLO.PREDEL.0911.2"/>
      <sheetName val="17СВОД-ПУ"/>
      <sheetName val="2002(v1)"/>
      <sheetName val="Технический ли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Московская область</v>
          </cell>
        </row>
        <row r="34">
          <cell r="A34" t="str">
            <v>г. Москва</v>
          </cell>
        </row>
        <row r="35">
          <cell r="A35" t="str">
            <v>Мурманская область</v>
          </cell>
        </row>
        <row r="36">
          <cell r="A36" t="str">
            <v>Ненецкий автономный округ</v>
          </cell>
        </row>
        <row r="37">
          <cell r="A37" t="str">
            <v>Нижегородская область</v>
          </cell>
        </row>
        <row r="38">
          <cell r="A38" t="str">
            <v>Новгородская область</v>
          </cell>
        </row>
        <row r="39">
          <cell r="A39" t="str">
            <v>Новосибирская область</v>
          </cell>
        </row>
        <row r="40">
          <cell r="A40" t="str">
            <v>Омская область</v>
          </cell>
        </row>
        <row r="41">
          <cell r="A41" t="str">
            <v>Оренбургская область</v>
          </cell>
        </row>
        <row r="42">
          <cell r="A42" t="str">
            <v>Орловская область</v>
          </cell>
        </row>
        <row r="43">
          <cell r="A43" t="str">
            <v>Пензенская область</v>
          </cell>
        </row>
        <row r="44">
          <cell r="A44" t="str">
            <v>Пермская область и Коми-Пермяцкий АО</v>
          </cell>
        </row>
        <row r="45">
          <cell r="A45" t="str">
            <v>Приморский край</v>
          </cell>
        </row>
        <row r="46">
          <cell r="A46" t="str">
            <v>Псковская область</v>
          </cell>
        </row>
        <row r="47">
          <cell r="A47" t="str">
            <v>Республика Адыгея</v>
          </cell>
        </row>
        <row r="48">
          <cell r="A48" t="str">
            <v>Республика Алтай</v>
          </cell>
        </row>
        <row r="49">
          <cell r="A49" t="str">
            <v>Республика Башкортостан</v>
          </cell>
        </row>
        <row r="50">
          <cell r="A50" t="str">
            <v>Республика Бурятия</v>
          </cell>
        </row>
        <row r="51">
          <cell r="A51" t="str">
            <v>Республика Дагестан</v>
          </cell>
        </row>
        <row r="52">
          <cell r="A52" t="str">
            <v>Республика Ингушетия</v>
          </cell>
        </row>
        <row r="53">
          <cell r="A53" t="str">
            <v>Республика Калмыкия</v>
          </cell>
        </row>
        <row r="54">
          <cell r="A54" t="str">
            <v>Республика Карелия</v>
          </cell>
        </row>
        <row r="55">
          <cell r="A55" t="str">
            <v>Республика Коми</v>
          </cell>
        </row>
        <row r="56">
          <cell r="A56" t="str">
            <v>Республика Марий Эл</v>
          </cell>
        </row>
        <row r="57">
          <cell r="A57" t="str">
            <v>Республика Мордовия</v>
          </cell>
        </row>
        <row r="58">
          <cell r="A58" t="str">
            <v>Республика Саха (Якутия)</v>
          </cell>
        </row>
        <row r="59">
          <cell r="A59" t="str">
            <v>Республика Северная Осетия-Алания</v>
          </cell>
        </row>
        <row r="60">
          <cell r="A60" t="str">
            <v>Республика Татарстан</v>
          </cell>
        </row>
        <row r="61">
          <cell r="A61" t="str">
            <v>Республика Тыва</v>
          </cell>
        </row>
        <row r="62">
          <cell r="A62" t="str">
            <v>Республика Хакасия</v>
          </cell>
        </row>
        <row r="63">
          <cell r="A63" t="str">
            <v>Ростовская область</v>
          </cell>
        </row>
        <row r="64">
          <cell r="A64" t="str">
            <v>Рязанская область</v>
          </cell>
        </row>
        <row r="65">
          <cell r="A65" t="str">
            <v>Самарская область</v>
          </cell>
        </row>
        <row r="66">
          <cell r="A66" t="str">
            <v>г. Санкт-Петербург</v>
          </cell>
        </row>
        <row r="67">
          <cell r="A67" t="str">
            <v>Саратовская область</v>
          </cell>
        </row>
        <row r="68">
          <cell r="A68" t="str">
            <v>Сахалинская область</v>
          </cell>
        </row>
        <row r="69">
          <cell r="A69" t="str">
            <v>Свердловская область</v>
          </cell>
        </row>
        <row r="70">
          <cell r="A70" t="str">
            <v>Смоленская область</v>
          </cell>
        </row>
        <row r="71">
          <cell r="A71" t="str">
            <v>Ставропольский край</v>
          </cell>
        </row>
        <row r="72">
          <cell r="A72" t="str">
            <v>Таймырский (Долгано-Ненецкий) автономный округ</v>
          </cell>
        </row>
        <row r="73">
          <cell r="A73" t="str">
            <v>Тамбовская область</v>
          </cell>
        </row>
        <row r="74">
          <cell r="A74" t="str">
            <v>Тверская область</v>
          </cell>
        </row>
        <row r="75">
          <cell r="A75" t="str">
            <v>Томская область</v>
          </cell>
        </row>
        <row r="76">
          <cell r="A76" t="str">
            <v>Тульская область</v>
          </cell>
        </row>
        <row r="77">
          <cell r="A77" t="str">
            <v>Тюменская область</v>
          </cell>
        </row>
        <row r="78">
          <cell r="A78" t="str">
            <v>Удмуртская республика</v>
          </cell>
        </row>
        <row r="79">
          <cell r="A79" t="str">
            <v>Ульяновская область</v>
          </cell>
        </row>
        <row r="80">
          <cell r="A80" t="str">
            <v>Усть-Ордынский Бурятский автономный округ</v>
          </cell>
        </row>
        <row r="81">
          <cell r="A81" t="str">
            <v>Хабаровский край</v>
          </cell>
        </row>
        <row r="82">
          <cell r="A82" t="str">
            <v>Ханты-Мансийский автономный округ</v>
          </cell>
        </row>
        <row r="83">
          <cell r="A83" t="str">
            <v>Челябинская область</v>
          </cell>
        </row>
        <row r="84">
          <cell r="A84" t="str">
            <v>Чеченская республика</v>
          </cell>
        </row>
        <row r="85">
          <cell r="A85" t="str">
            <v>Читинская область</v>
          </cell>
        </row>
        <row r="86">
          <cell r="A86" t="str">
            <v>Чувашская республика</v>
          </cell>
        </row>
        <row r="87">
          <cell r="A87" t="str">
            <v>Чукотский автономный округ</v>
          </cell>
        </row>
        <row r="88">
          <cell r="A88" t="str">
            <v>Ямало-Ненецкий автономный округ</v>
          </cell>
        </row>
        <row r="89">
          <cell r="A89" t="str">
            <v>Ярославская область</v>
          </cell>
        </row>
        <row r="90">
          <cell r="A90" t="str">
            <v>Выберите название региона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Электроэнергия"/>
      <sheetName val="Теплоэнергия"/>
      <sheetName val="даты"/>
      <sheetName val="Технический лист"/>
      <sheetName val="ИТ-бюджет"/>
    </sheetNames>
    <sheetDataSet>
      <sheetData sheetId="0"/>
      <sheetData sheetId="1"/>
      <sheetData sheetId="2">
        <row r="1">
          <cell r="A1" t="str">
            <v>01.01.2000</v>
          </cell>
        </row>
        <row r="2">
          <cell r="A2" t="str">
            <v>01.01.2001</v>
          </cell>
        </row>
        <row r="3">
          <cell r="A3" t="str">
            <v>01.01.2002</v>
          </cell>
        </row>
        <row r="4">
          <cell r="A4" t="str">
            <v>01.01.2003</v>
          </cell>
        </row>
        <row r="5">
          <cell r="A5" t="str">
            <v>01.01.2004</v>
          </cell>
        </row>
      </sheetData>
      <sheetData sheetId="3" refreshError="1"/>
      <sheetData sheetId="4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реквизиты подразделения"/>
      <sheetName val="динамика задолженности"/>
      <sheetName val="вариант для распечатки"/>
      <sheetName val="справочник"/>
      <sheetName val="свод.табл по ст.ДПН"/>
      <sheetName val="график"/>
      <sheetName val="реквизиты_подразделения"/>
      <sheetName val="динамика_задолженности"/>
      <sheetName val="вариант_для_распечатки"/>
      <sheetName val="свод_табл_по_ст_ДПН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Типы документов</v>
          </cell>
          <cell r="D3" t="str">
            <v>Предмет договора</v>
          </cell>
        </row>
        <row r="4">
          <cell r="D4" t="str">
            <v>Купля-продажа</v>
          </cell>
        </row>
        <row r="5">
          <cell r="D5" t="str">
            <v>Поставка</v>
          </cell>
        </row>
        <row r="6">
          <cell r="D6" t="str">
            <v>Передача в собственность</v>
          </cell>
        </row>
        <row r="7">
          <cell r="D7" t="str">
            <v>Мена</v>
          </cell>
        </row>
        <row r="8">
          <cell r="D8" t="str">
            <v>Аренда</v>
          </cell>
        </row>
        <row r="9">
          <cell r="D9" t="str">
            <v>Подряд</v>
          </cell>
        </row>
        <row r="10">
          <cell r="D10" t="str">
            <v>Предоставление услуг</v>
          </cell>
        </row>
        <row r="11">
          <cell r="D11" t="str">
            <v>Заем</v>
          </cell>
        </row>
        <row r="12">
          <cell r="D12" t="str">
            <v>Соглашение об отступном</v>
          </cell>
        </row>
        <row r="13">
          <cell r="D13" t="str">
            <v>Страхования</v>
          </cell>
        </row>
        <row r="14">
          <cell r="D14" t="str">
            <v>Агентский договор</v>
          </cell>
        </row>
        <row r="15">
          <cell r="D15" t="str">
            <v>Залога</v>
          </cell>
        </row>
        <row r="16">
          <cell r="D16" t="str">
            <v>Цессии</v>
          </cell>
        </row>
        <row r="17">
          <cell r="D17" t="str">
            <v xml:space="preserve">Соглашение о взаиморасчете </v>
          </cell>
        </row>
        <row r="18">
          <cell r="D18" t="str">
            <v>Соглашение о пролонгации договора</v>
          </cell>
        </row>
        <row r="19">
          <cell r="D19" t="str">
            <v>Лицензионный</v>
          </cell>
        </row>
        <row r="20">
          <cell r="D20" t="str">
            <v>О полной материальной ответственности</v>
          </cell>
        </row>
        <row r="21">
          <cell r="D21" t="str">
            <v>Купля-продажа, мена, хранение, передача векселей</v>
          </cell>
        </row>
      </sheetData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Работы.База"/>
      <sheetName val="Лист3"/>
    </sheetNames>
    <sheetDataSet>
      <sheetData sheetId="0" refreshError="1"/>
      <sheetData sheetId="1">
        <row r="2">
          <cell r="A2" t="str">
            <v>Разъединители</v>
          </cell>
        </row>
        <row r="3">
          <cell r="A3" t="str">
            <v>Капитальный ремонт разъединителя РЛНД-110</v>
          </cell>
        </row>
        <row r="4">
          <cell r="A4" t="str">
            <v>Капитальный ремонт разъединителя РНДЗ-1-110</v>
          </cell>
        </row>
        <row r="5">
          <cell r="A5" t="str">
            <v>Капитальный ремонт разъединителя РНДЗ-2-110</v>
          </cell>
        </row>
        <row r="6">
          <cell r="A6" t="str">
            <v>Капитальный ремонт разъединителя РЛНД-110</v>
          </cell>
        </row>
        <row r="7">
          <cell r="A7" t="str">
            <v>Капитальный ремонт разъединителя РНДЗ-1-35</v>
          </cell>
        </row>
        <row r="8">
          <cell r="A8" t="str">
            <v>Капитальный ремонт разъединителя РНДЗ-2-35</v>
          </cell>
        </row>
        <row r="9">
          <cell r="A9" t="str">
            <v>Текущий ремонт разъединителя РЛНД-110</v>
          </cell>
        </row>
        <row r="10">
          <cell r="A10" t="str">
            <v>Текущий ремонт разъединителя РНДЗ-1-110</v>
          </cell>
        </row>
        <row r="11">
          <cell r="A11" t="str">
            <v>Текущий ремонт разъединителя РНДЗ-2-110</v>
          </cell>
        </row>
        <row r="12">
          <cell r="A12" t="str">
            <v>Текущий ремонт разъединителя РЛНД-110</v>
          </cell>
        </row>
        <row r="13">
          <cell r="A13" t="str">
            <v>Текущий ремонт разъединителя РНДЗ-1-35</v>
          </cell>
        </row>
        <row r="14">
          <cell r="A14" t="str">
            <v>Текущий ремонт разъединителя РНДЗ-2-35</v>
          </cell>
        </row>
        <row r="15">
          <cell r="A15" t="str">
            <v>Измерительные трансформаторы</v>
          </cell>
        </row>
        <row r="16">
          <cell r="A16" t="str">
            <v>Капитальный ремонт трансформатора тока ТФЗМ-110</v>
          </cell>
        </row>
        <row r="17">
          <cell r="A17" t="str">
            <v>Капитальный ремонт трансформатора тока ТФНМ-35</v>
          </cell>
        </row>
        <row r="18">
          <cell r="A18" t="str">
            <v>Капитальный ремонт трансформатора напряжения НКФ-110</v>
          </cell>
        </row>
        <row r="19">
          <cell r="A19" t="str">
            <v>Капитальный ремонт трансформатора напряжения ЗНОМ-35</v>
          </cell>
        </row>
        <row r="20">
          <cell r="A20" t="str">
            <v>Капитальный ремонт трансформатора напряжения НАМИ-10</v>
          </cell>
        </row>
        <row r="21">
          <cell r="A21" t="str">
            <v>Выключатели</v>
          </cell>
        </row>
        <row r="22">
          <cell r="A22" t="str">
            <v>Капитальный ремонт выключателя ВМТ-110</v>
          </cell>
        </row>
        <row r="23">
          <cell r="A23" t="str">
            <v>Капитальный ремонт выключателя МКП-110</v>
          </cell>
        </row>
        <row r="24">
          <cell r="A24" t="str">
            <v>Капитальный ремонт выключателя С-35</v>
          </cell>
        </row>
        <row r="25">
          <cell r="A25" t="str">
            <v>Капитальный ремонт выключателя ВМП, ВМПП, ВМПЭ-10</v>
          </cell>
        </row>
        <row r="26">
          <cell r="A26" t="str">
            <v>Текущий ремонт выключателя ВМТ-110</v>
          </cell>
        </row>
        <row r="27">
          <cell r="A27" t="str">
            <v>Текущий ремонт выключателя МКП-110</v>
          </cell>
        </row>
        <row r="28">
          <cell r="A28" t="str">
            <v>Текущий ремонт выключателя С-35</v>
          </cell>
        </row>
        <row r="29">
          <cell r="A29" t="str">
            <v>Текущий ремонт выключателя ВМП, ВМПП, ВМПЭ-10</v>
          </cell>
        </row>
        <row r="30">
          <cell r="A30" t="str">
            <v>Текущий ремонт ячеек КРУН-10 кВ</v>
          </cell>
        </row>
        <row r="31">
          <cell r="A31" t="str">
            <v>Отделители и короткозамыкатели</v>
          </cell>
        </row>
        <row r="32">
          <cell r="A32" t="str">
            <v>Капитальный ремонт отделителя ОД-110</v>
          </cell>
        </row>
        <row r="33">
          <cell r="A33" t="str">
            <v>Капитальный ремонт отделителя ОДЗ-110</v>
          </cell>
        </row>
        <row r="34">
          <cell r="A34" t="str">
            <v>Капитальный ремонт отделителя ОД-35</v>
          </cell>
        </row>
        <row r="35">
          <cell r="A35" t="str">
            <v>Капитальный ремонт короткозамыкателя КЗ-110</v>
          </cell>
        </row>
        <row r="36">
          <cell r="A36" t="str">
            <v>Капитальный ремонт короткозамыкателя КЗ-35</v>
          </cell>
        </row>
        <row r="37">
          <cell r="A37" t="str">
            <v>Текущий ремонт отделителя ОД-110</v>
          </cell>
        </row>
        <row r="38">
          <cell r="A38" t="str">
            <v>Текущий ремонт отделителя ОДЗ-110</v>
          </cell>
        </row>
        <row r="39">
          <cell r="A39" t="str">
            <v>Текущий ремонт отделителя ОД-35</v>
          </cell>
        </row>
        <row r="40">
          <cell r="A40" t="str">
            <v>Текущий ремонт короткозамыкателя КЗ-110</v>
          </cell>
        </row>
        <row r="41">
          <cell r="A41" t="str">
            <v>Текущий ремонт короткозамыкателя КЗ-35</v>
          </cell>
        </row>
        <row r="43">
          <cell r="A43" t="str">
            <v>Замены</v>
          </cell>
        </row>
        <row r="44">
          <cell r="A44" t="str">
            <v>Замена РВС-110 на ОПН-110</v>
          </cell>
        </row>
        <row r="45">
          <cell r="A45" t="str">
            <v>Замена ИОС-110 на полимерные изоляторы</v>
          </cell>
        </row>
        <row r="47">
          <cell r="A47" t="str">
            <v>Ремонт заземлителей</v>
          </cell>
        </row>
        <row r="48">
          <cell r="A48" t="str">
            <v xml:space="preserve">Текущий ремонт ТМН-6300/110/10 </v>
          </cell>
        </row>
        <row r="49">
          <cell r="A49" t="str">
            <v>Текущий ремонт ТДН-10000/110/6</v>
          </cell>
        </row>
        <row r="50">
          <cell r="A50" t="str">
            <v>Текущий ремонт ТДТН-10000/110/35/10</v>
          </cell>
        </row>
        <row r="51">
          <cell r="A51" t="str">
            <v>Текущий ремонт ТДТН-16000/110/35/10</v>
          </cell>
        </row>
        <row r="52">
          <cell r="A52" t="str">
            <v>Капитальный ремонт ТСН-10</v>
          </cell>
        </row>
        <row r="53">
          <cell r="A53" t="str">
            <v>Текущий ремонт ТСН-10</v>
          </cell>
        </row>
        <row r="54">
          <cell r="A54" t="str">
            <v>Текущий ремонт ТМ 6300/110/10</v>
          </cell>
        </row>
        <row r="55">
          <cell r="A55" t="str">
            <v>Текущий ремонт ТМ-6300/110/35/10</v>
          </cell>
        </row>
        <row r="56">
          <cell r="A56" t="str">
            <v>Текущий ремонт ТМН-2500/35/10</v>
          </cell>
        </row>
        <row r="57">
          <cell r="A57" t="str">
            <v>Текущий ремонт ТМ-1600/35/10</v>
          </cell>
        </row>
        <row r="58">
          <cell r="A58" t="str">
            <v>Текущий ремонт ТРДН-40000/110-80У1</v>
          </cell>
        </row>
        <row r="59">
          <cell r="A59" t="str">
            <v>Текущий ремонт ТМН-10000/35-72У1</v>
          </cell>
        </row>
        <row r="60">
          <cell r="A60" t="str">
            <v>Текущий ремонт ТМН-10000/35/6,3</v>
          </cell>
        </row>
        <row r="61">
          <cell r="A61" t="str">
            <v>Текущий ремонт ТРДН-40000/110/10</v>
          </cell>
        </row>
        <row r="62">
          <cell r="A62" t="str">
            <v>Текущий ремонт ТДНС-10000/35</v>
          </cell>
        </row>
        <row r="63">
          <cell r="A63" t="str">
            <v>Текущий ремонт ТМ-6300/35/6,3</v>
          </cell>
        </row>
        <row r="64">
          <cell r="A64" t="str">
            <v>Текущий ремонт ТРДН-25000-110/10-10</v>
          </cell>
        </row>
        <row r="65">
          <cell r="A65" t="str">
            <v>Текущий ремонт ТРДН-40000/110-80</v>
          </cell>
        </row>
        <row r="67">
          <cell r="A67" t="str">
            <v>Текущий ремонт ДГК-10</v>
          </cell>
        </row>
        <row r="173">
          <cell r="A173" t="str">
            <v>абракадабра</v>
          </cell>
        </row>
      </sheetData>
      <sheetData sheetId="2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приложение 1.1"/>
      <sheetName val="приложение 1.2"/>
      <sheetName val="Приложение 1.3"/>
      <sheetName val="приложение 1.4"/>
      <sheetName val="приложение 2.2 "/>
      <sheetName val="2.3-ЧГ"/>
      <sheetName val="2.3-Элев"/>
      <sheetName val="2.3-Юго-Зап"/>
      <sheetName val="2.3-Зап"/>
      <sheetName val="2.3-Южн"/>
      <sheetName val="2.3-Аск-Ташт"/>
      <sheetName val="2.3-БелЯр2"/>
      <sheetName val="2.3-Горная"/>
      <sheetName val="приложение 2.3"/>
      <sheetName val="приложение 3.1Черн Гор"/>
      <sheetName val="приложение 3.1 Элев."/>
      <sheetName val="приложение 3.1 ЮгоЗап."/>
      <sheetName val="приложение 3.1 Зап. "/>
      <sheetName val="приложение 3.1 Южная"/>
      <sheetName val="приложение 3.1 Аск-Ташт"/>
      <sheetName val="приложение 3.1 БелЯр2"/>
      <sheetName val="приложение 3.1 Горная"/>
      <sheetName val="приложение 3.1 Карак"/>
      <sheetName val="приложение 3.1 Подсинее"/>
      <sheetName val="приложение 3.1"/>
      <sheetName val="приложение 3.2"/>
      <sheetName val="приложение 4.1"/>
      <sheetName val="приложение 4.2"/>
      <sheetName val="приложение 4.3"/>
      <sheetName val="Списки"/>
      <sheetName val="t_настройки"/>
      <sheetName val="НП-2-12-П"/>
    </sheetNames>
    <sheetDataSet>
      <sheetData sheetId="0">
        <row r="25">
          <cell r="B25" t="str">
            <v>С-341 ПС "Искож" - ПС "Черногорская ЦЭС" Замена провода (Целевая программа замены проводов и грозозащитных тросов, отработавших нормативный срок)</v>
          </cell>
        </row>
        <row r="26">
          <cell r="B26" t="str">
            <v>С-342 ПС "Искож" - ПС "Черногорская ЦЭС" Замена провода (Целевая программа замены проводов и грозозащитных тросов, отработавших нормативный срок)</v>
          </cell>
        </row>
        <row r="27">
          <cell r="B27" t="str">
            <v>Реконструкция С-319 ПС "Лукьяновская" - ПС "Райково", Lобщ.=27,7км (АС-185) (ЦП замены проводов и грозозащитных тросов, отработавших нормативный срок)</v>
          </cell>
        </row>
        <row r="31">
          <cell r="B31" t="str">
            <v>ВЛ-110кВ С-89/90 Абакан-Районная - Расцвет Замена грозотроса 13км (ЦП замены проводов и грозозащитных тросов, отработавших нормативный срок)</v>
          </cell>
        </row>
        <row r="32">
          <cell r="B32" t="str">
            <v>ВЛ-110кВ С-319 ПС Лукьяновка - ПС Райково Замена проводов и грозозащитных тросов отработавших нормативный срок</v>
          </cell>
        </row>
        <row r="33">
          <cell r="B33" t="str">
            <v>ВЛ-110кВ "Туим-Шира" С-335 замена провода АС-70 на АС-120 и грозотроса - 5,073 км и С-335/336 замена грозотроса - 340 метров (ЦП замены проводов и грозозащитных тросов, отработавших нормативный срок)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Коррект"/>
      <sheetName val="Данные"/>
      <sheetName val="Данные(2)"/>
      <sheetName val="Объекты"/>
      <sheetName val="Лист13"/>
      <sheetName val="См-2 Шатурс сети  проект рабо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7">
          <cell r="B7" t="str">
            <v>ОАО «МРСК Волги»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ZA06"/>
      <sheetName val="справочник"/>
      <sheetName val="Смета"/>
      <sheetName val="DEB1"/>
      <sheetName val="Параметры"/>
      <sheetName val="1.2.1"/>
      <sheetName val="2.2.4"/>
      <sheetName val="График"/>
      <sheetName val="НП-2-12-П"/>
      <sheetName val="даты"/>
      <sheetName val="2007"/>
      <sheetName val="тар"/>
      <sheetName val="т1.15(смета8а)"/>
      <sheetName val="Общепр"/>
      <sheetName val="об"/>
      <sheetName val="приложение 1.1"/>
      <sheetName val="t_Настройки"/>
    </sheetNames>
    <definedNames>
      <definedName name="Выборка_АМТА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Сравнение"/>
      <sheetName val="Лист2"/>
      <sheetName val="Лист3"/>
      <sheetName val="Сравнение ставок"/>
    </sheetNames>
    <definedNames>
      <definedName name="AN"/>
      <definedName name="asasfddddddddddddddddd"/>
      <definedName name="b"/>
      <definedName name="bb"/>
      <definedName name="bbbbbbnhnmh"/>
      <definedName name="bfgd"/>
      <definedName name="bgfcdfs"/>
      <definedName name="bghty"/>
      <definedName name="bhgggf"/>
      <definedName name="bhgggggggggggggggg"/>
      <definedName name="bhjghff"/>
      <definedName name="bmjjhbvfgf"/>
      <definedName name="bnbbnvbcvbcvx"/>
      <definedName name="bnghfh"/>
      <definedName name="bvffffffffffffffff"/>
      <definedName name="bvfgdfsf"/>
      <definedName name="bvgggggggggggggggg"/>
      <definedName name="bvhggggggggggggggggggg"/>
      <definedName name="bvjhjjjjjjjjjjjjjjjjjjjjj"/>
      <definedName name="bvnvb"/>
      <definedName name="bvvb"/>
      <definedName name="bvvmnbm"/>
      <definedName name="bvvvcxcv"/>
      <definedName name="ccffffffffffffffffffff"/>
      <definedName name="cdsdddddddddddddddd"/>
      <definedName name="cdsesssssssssssssssss"/>
      <definedName name="cfddddddddddddd"/>
      <definedName name="cfdddddddddddddddddd"/>
      <definedName name="cfgdffffffffffffff"/>
      <definedName name="cfghhhhhhhhhhhhhhhhh"/>
      <definedName name="CompOt"/>
      <definedName name="CompOt2"/>
      <definedName name="CompRas"/>
      <definedName name="csddddddddddddddd"/>
      <definedName name="cv"/>
      <definedName name="cvb"/>
      <definedName name="cvbcvnb"/>
      <definedName name="cvbnnb"/>
      <definedName name="cvbvvnbvnm"/>
      <definedName name="cvdddddddddddddddd"/>
      <definedName name="cvxdsda"/>
      <definedName name="cxcvvbnvnb"/>
      <definedName name="cxdddddddddddddddddd"/>
      <definedName name="cxdfsdssssssssssssss"/>
      <definedName name="cxdweeeeeeeeeeeeeeeeeee"/>
      <definedName name="cxxdddddddddddddddd"/>
      <definedName name="dfdfddddddddfddddddddddfd"/>
      <definedName name="dfdfgggggggggggggggggg"/>
      <definedName name="dfdfsssssssssssssssssss"/>
      <definedName name="dfdghj"/>
      <definedName name="dffdghfh"/>
      <definedName name="dfgdfgdghf"/>
      <definedName name="dfgfdgfjh"/>
      <definedName name="dfhghhjjkl"/>
      <definedName name="dfrgtt"/>
      <definedName name="dfxffffffffffffffffff"/>
      <definedName name="dsdddddddddddddddddddd"/>
      <definedName name="dsffffffffffffffffffffffffff"/>
      <definedName name="dxsddddddddddddddd"/>
      <definedName name="ee"/>
      <definedName name="errtrtruy"/>
      <definedName name="ert"/>
      <definedName name="ertetyruy"/>
      <definedName name="eswdfgf"/>
      <definedName name="etrtyt"/>
      <definedName name="ew"/>
      <definedName name="ewesds"/>
      <definedName name="ewsddddddddddddddddd"/>
      <definedName name="fbgffnjfgg"/>
      <definedName name="fddddddddddddddd"/>
      <definedName name="fdfg"/>
      <definedName name="fdfgdjgfh"/>
      <definedName name="fdfsdsssssssssssssssssssss"/>
      <definedName name="fdfvcvvv"/>
      <definedName name="fdghfghfj"/>
      <definedName name="fdgrfgdgggggggggggggg"/>
      <definedName name="fdrttttggggggggggg"/>
      <definedName name="fg"/>
      <definedName name="fgfgf"/>
      <definedName name="fgfgffffff"/>
      <definedName name="fgfhghhhhhhhhhhh"/>
      <definedName name="fggjhgjk"/>
      <definedName name="fghgfh"/>
      <definedName name="fghk"/>
      <definedName name="fgjhfhgj"/>
      <definedName name="fhgjh"/>
      <definedName name="fsderswerwer"/>
      <definedName name="ftfhtfhgft"/>
      <definedName name="g"/>
      <definedName name="gdgfgghj"/>
      <definedName name="gfgfddddddddddd"/>
      <definedName name="gfgfffgh"/>
      <definedName name="gfgfgfcccccccccccccccccccccc"/>
      <definedName name="gfgfgffffffffffffff"/>
      <definedName name="gfgfgfffffffffffffff"/>
      <definedName name="gfgfgfh"/>
      <definedName name="gfhggggggggggggggg"/>
      <definedName name="gfhghgjk"/>
      <definedName name="gfhgjh"/>
      <definedName name="ggfffffffffffff"/>
      <definedName name="ggg"/>
      <definedName name="gggggggggggggggggg"/>
      <definedName name="gghggggggggggg"/>
      <definedName name="gh"/>
      <definedName name="ghfffffffffffffff"/>
      <definedName name="ghfhfh"/>
      <definedName name="ghghf"/>
      <definedName name="ghgjgk"/>
      <definedName name="ghgjjjjjjjjjjjjjjjjjjjjjjjj"/>
      <definedName name="ghhhjgh"/>
      <definedName name="ghhjgygft"/>
      <definedName name="ghhktyi"/>
      <definedName name="ghjghkjkkjl"/>
      <definedName name="ghjhfghdrgd"/>
      <definedName name="grety5e"/>
      <definedName name="h"/>
      <definedName name="hfte"/>
      <definedName name="hgfgddddddddddddd"/>
      <definedName name="hgfty"/>
      <definedName name="hgfvhgffdgfdsdass"/>
      <definedName name="hggg"/>
      <definedName name="hghf"/>
      <definedName name="hghffgereeeeeeeeeeeeee"/>
      <definedName name="hghfgd"/>
      <definedName name="hghgfdddddddddddd"/>
      <definedName name="hghgff"/>
      <definedName name="hghgfhgfgd"/>
      <definedName name="hghggggggggggggggg"/>
      <definedName name="hghgggggggggggggggg"/>
      <definedName name="hghgh"/>
      <definedName name="hghghff"/>
      <definedName name="hghgy"/>
      <definedName name="hghjjjjjjjjjjjjjjjjjjjjjjjj"/>
      <definedName name="hgjggjhk"/>
      <definedName name="hgjhgj"/>
      <definedName name="hgjjjjjjjjjjjjjjjjjjjjj"/>
      <definedName name="hgkgjh"/>
      <definedName name="hgyjyjghgjyjjj"/>
      <definedName name="hh"/>
      <definedName name="hhghdffff"/>
      <definedName name="hhghfrte"/>
      <definedName name="hhhhhhhhhhhh"/>
      <definedName name="hhhhhhhhhhhhhhhhhhhhhhhhhhhhhhhhhhhhhhhhhhhhhhhhhhhhhhhhhhhhhh"/>
      <definedName name="hhtgyghgy"/>
      <definedName name="hj"/>
      <definedName name="hjghhgf"/>
      <definedName name="hjghjgf"/>
      <definedName name="hjhjgfdfs"/>
      <definedName name="hjhjhghgfg"/>
      <definedName name="hjjgjgd"/>
      <definedName name="hjjhjhgfgffds"/>
      <definedName name="hvhgfhgdfgd"/>
      <definedName name="hvjfjghfyufuyg"/>
      <definedName name="i"/>
      <definedName name="iiiiii"/>
      <definedName name="iijjjjjjjjjjjjj"/>
      <definedName name="ijhukjhjkhj"/>
      <definedName name="imuuybrd"/>
      <definedName name="ioiomkjjjjj"/>
      <definedName name="iouhnjvgfcfd"/>
      <definedName name="iouiuyiuyutuyrt"/>
      <definedName name="iounuibuig"/>
      <definedName name="iouyuytytfty"/>
      <definedName name="iuiohjkjk"/>
      <definedName name="iuiuyggggggggggggggggggg"/>
      <definedName name="iuiuytrsgfjh"/>
      <definedName name="iujjjjjjjjjhjh"/>
      <definedName name="iujjjjjjjjjjjjjjjjjj"/>
      <definedName name="iukjkjgh"/>
      <definedName name="iuubbbbbbbbbbbb"/>
      <definedName name="iuuhhbvg"/>
      <definedName name="iuuitt"/>
      <definedName name="iuuiyyttyty"/>
      <definedName name="iuuuuuuuuuuuuuuuu"/>
      <definedName name="iuuuuuuuuuuuuuuuuuuu"/>
      <definedName name="iuuyyyyyyyyyyyyyyy"/>
      <definedName name="jbnbvggggggggggggggg"/>
      <definedName name="jghghfd"/>
      <definedName name="jgjhgd"/>
      <definedName name="jhfghfyu"/>
      <definedName name="jhghfd"/>
      <definedName name="jhghjf"/>
      <definedName name="jhhgfddfs"/>
      <definedName name="jhhgjhgf"/>
      <definedName name="jhhhjhgghg"/>
      <definedName name="jhhjgkjgl"/>
      <definedName name="jhjgfghf"/>
      <definedName name="jhjgjgh"/>
      <definedName name="jhjhf"/>
      <definedName name="jhjhjhjggggggggggggg"/>
      <definedName name="jhjhyyyyyyyyyyyyyy"/>
      <definedName name="jhjjhhhhhh"/>
      <definedName name="jhjkghgdd"/>
      <definedName name="jhkhjghfg"/>
      <definedName name="jhkjhjhg"/>
      <definedName name="jhujghj"/>
      <definedName name="jhujy"/>
      <definedName name="jhy"/>
      <definedName name="jjhjgjhfg"/>
      <definedName name="jjhjhhhhhhhhhhhhhhh"/>
      <definedName name="jjjjjjjj"/>
      <definedName name="jjkjhhgffd"/>
      <definedName name="jkbvbcdxd"/>
      <definedName name="jkhujygytf"/>
      <definedName name="jujhghgcvgfxc"/>
      <definedName name="jyihtg"/>
      <definedName name="k"/>
      <definedName name="kiuytte"/>
      <definedName name="kjhhgfgfs"/>
      <definedName name="kjhiuh"/>
      <definedName name="kjhjhgggggggggggggg"/>
      <definedName name="kjhjhhjgfd"/>
      <definedName name="kjhkghgggggggggggg"/>
      <definedName name="kjhkjhjggh"/>
      <definedName name="kjhmnmfg"/>
      <definedName name="kjjhghftyfy"/>
      <definedName name="kjjhjhghgh"/>
      <definedName name="kjjkhgf"/>
      <definedName name="kjjkkjhjhgjhg"/>
      <definedName name="kjjyhjhuyh"/>
      <definedName name="kjkhj"/>
      <definedName name="kjkhkjhjcx"/>
      <definedName name="kjkjhjjjjjjjjjjjjjjjjj"/>
      <definedName name="kjkjjhhgfgfdds"/>
      <definedName name="kjkjjjjjjjjjjjjjjjj"/>
      <definedName name="kjlkji"/>
      <definedName name="kjlkjkhghjfgf"/>
      <definedName name="kjmnmbn"/>
      <definedName name="kjuiuuuuuuuuuuuuuuu"/>
      <definedName name="kjuiyyyyyyyyyyyyyyyyyy"/>
      <definedName name="kjykhjy"/>
      <definedName name="kkkkkkkkkkkkkkkk"/>
      <definedName name="kkljkjjjjjjjjjjjjj"/>
      <definedName name="kljjhgfhg"/>
      <definedName name="klkjkjhhffdx"/>
      <definedName name="kmnjnj"/>
      <definedName name="knkn.n."/>
      <definedName name="kuykjhjkhy"/>
      <definedName name="lkjjjjjjjjjjjj"/>
      <definedName name="lkjklhjkghjffgd"/>
      <definedName name="lkjkljhjkjhghjfg"/>
      <definedName name="lkkkkkkkkkkkkkk"/>
      <definedName name="lkljhjhghggf"/>
      <definedName name="lkljkjhjkjh"/>
      <definedName name="lklkjkjhjhfg"/>
      <definedName name="lklkkllk"/>
      <definedName name="lklkljkhjhgh"/>
      <definedName name="lklklkjkj"/>
      <definedName name="lllllll"/>
      <definedName name="mhgg"/>
      <definedName name="mjghggggggggggggg"/>
      <definedName name="mjhhhhhujy"/>
      <definedName name="mjnnnnnnnnnnnnnnkjnmh"/>
      <definedName name="mjujy"/>
      <definedName name="mnbhjf"/>
      <definedName name="mnghr"/>
      <definedName name="mnmbnvb"/>
      <definedName name="n"/>
      <definedName name="nbbcbvx"/>
      <definedName name="nbghhhhhhhhhhhhhhhhhhhhhh"/>
      <definedName name="nbhggggggggggggg"/>
      <definedName name="nbhgggggggggggggggg"/>
      <definedName name="nbhhhhhhhhhhhhhhhh"/>
      <definedName name="nbjhgy"/>
      <definedName name="nbnbbnvbnvvcvbcvc"/>
      <definedName name="nbnbfders"/>
      <definedName name="nbnvnbfgdsdfs"/>
      <definedName name="nbvbnfddddddddddddddddddd"/>
      <definedName name="nbvgfhcf"/>
      <definedName name="nbvghfgdx"/>
      <definedName name="nfgjn"/>
      <definedName name="nghf"/>
      <definedName name="nghjk"/>
      <definedName name="nhghfgfgf"/>
      <definedName name="njhgyhjftxcdfxnkl"/>
      <definedName name="njhhhhhhhhhhhhhd"/>
      <definedName name="nkjgyuff"/>
      <definedName name="nmbhhhhhhhhhhhhhhhhhhhh"/>
      <definedName name="nmbnbnc"/>
      <definedName name="nmmbnbv"/>
      <definedName name="oiipiuojhkh"/>
      <definedName name="oijnhvfgc"/>
      <definedName name="oikjjjjjjjjjjjjjjjjjjjjjjjj"/>
      <definedName name="oikjkjjkn"/>
      <definedName name="oinunyg"/>
      <definedName name="oioiiuiuyofyyyyyyyyyyyyyyyyyyyyy"/>
      <definedName name="oioiiuuuuuuuuuuuuuu"/>
      <definedName name="oioiuiouiuyyt"/>
      <definedName name="oioouiui"/>
      <definedName name="oiougy"/>
      <definedName name="oiouiuiyuyt"/>
      <definedName name="oiouiuygyufg"/>
      <definedName name="ooiumuhggc"/>
      <definedName name="oooooo"/>
      <definedName name="p"/>
      <definedName name="poiuyfrts"/>
      <definedName name="popiopoiioj"/>
      <definedName name="popipuiouiguyg"/>
      <definedName name="pp"/>
      <definedName name="pppp"/>
      <definedName name="qq"/>
      <definedName name="rdcfgffffffffffffff"/>
      <definedName name="rdffffffffffff"/>
      <definedName name="reddddddddddddddddd"/>
      <definedName name="reeeeeeeeeeeeeeeeeee"/>
      <definedName name="rererrrrrrrrrrrrrrrr"/>
      <definedName name="rerrrr"/>
      <definedName name="retruiyi"/>
      <definedName name="retytttttttttttttttttt"/>
      <definedName name="rhfgfh"/>
      <definedName name="rr"/>
      <definedName name="rrtget6"/>
      <definedName name="rt"/>
      <definedName name="rtttttttt"/>
      <definedName name="rtyuiuy"/>
      <definedName name="sdfdgfg"/>
      <definedName name="sdfdgfjhjk"/>
      <definedName name="sdfdgghfj"/>
      <definedName name="sdfgdfgj"/>
      <definedName name="sdsdfsf"/>
      <definedName name="sfdfdghfj"/>
      <definedName name="sfdfghfghj"/>
      <definedName name="sfdgfdghj"/>
      <definedName name="tfggggggggggggggg"/>
      <definedName name="tfhgfhvfv"/>
      <definedName name="tfjhgjk"/>
      <definedName name="trffffffffffffffffffffff"/>
      <definedName name="trfgffffffffffff"/>
      <definedName name="trtfffffffffffffffff"/>
      <definedName name="trtyyyyyyyyyyyyyyyy"/>
      <definedName name="trygy"/>
      <definedName name="trytuy"/>
      <definedName name="tryyyu"/>
      <definedName name="tyrctddfg"/>
      <definedName name="tyrttttttttttttt"/>
      <definedName name="uhhhhhhhhhhhhhhhhh"/>
      <definedName name="uhhjhjg"/>
      <definedName name="uhuyguftyf"/>
      <definedName name="ujyhjggggggggggggggggggggg"/>
      <definedName name="uka"/>
      <definedName name="unhjjjjjjjjjjjjjjjj"/>
      <definedName name="uuuuuu"/>
      <definedName name="uuuuuuuuuuuuuuuuu"/>
      <definedName name="uyttydfddfsdf"/>
      <definedName name="uyughhhhhhhhhhhhhhhhhhhhhh"/>
      <definedName name="uyuhhhhhhhhhhhhhhhhh"/>
      <definedName name="uyuiuhj"/>
      <definedName name="uyuytuyfgh"/>
      <definedName name="vbcvfgdfdsa"/>
      <definedName name="vbfffffffffffffff"/>
      <definedName name="vbgffdds"/>
      <definedName name="vbvvcxxxxxxxxxxxx"/>
      <definedName name="vccfddfsd"/>
      <definedName name="vcfffffffffffffff"/>
      <definedName name="vcffffffffffffffff"/>
      <definedName name="vcfffffffffffffffffff"/>
      <definedName name="vcffffffffffffffffffff"/>
      <definedName name="vdfffffffffffffffffff"/>
      <definedName name="vffffffffffffffffffff"/>
      <definedName name="vfgfffffffffffffffff"/>
      <definedName name="vghfgddfsdaas"/>
      <definedName name="vvbnbv"/>
      <definedName name="vvvffffffffffffffffff"/>
      <definedName name="vvvv"/>
      <definedName name="wdsfdsssssssssssssssssss"/>
      <definedName name="werrytruy"/>
      <definedName name="wertryt"/>
      <definedName name="wetrtyruy"/>
      <definedName name="x"/>
      <definedName name="xcbvbnbm"/>
      <definedName name="xcfdfdfffffffffffff"/>
      <definedName name="xdsfds"/>
      <definedName name="xvcbvcbn"/>
      <definedName name="xvccvcbn"/>
      <definedName name="xzxsassssssssssssssss"/>
      <definedName name="yggfgffffffffff"/>
      <definedName name="yhiuyhiuyhi"/>
      <definedName name="yiujhuuuuuuuuuuuuuuuuu"/>
      <definedName name="yiuyiub"/>
      <definedName name="ytgfgffffffffffffff"/>
      <definedName name="ytghfgd"/>
      <definedName name="ytghgggggggggggg"/>
      <definedName name="ytouy"/>
      <definedName name="yttttttttttttttt"/>
      <definedName name="ytuiytu"/>
      <definedName name="yuo"/>
      <definedName name="yutghhhhhhhhhhhhhhhhhh"/>
      <definedName name="yutyttry"/>
      <definedName name="yuuyjhg"/>
      <definedName name="zcxvcvcbvvn"/>
      <definedName name="АААААААА"/>
      <definedName name="ав"/>
      <definedName name="ававпаврпв"/>
      <definedName name="аичавыукфцу"/>
      <definedName name="ап"/>
      <definedName name="апапарп"/>
      <definedName name="аппячфы"/>
      <definedName name="в23ё"/>
      <definedName name="вв"/>
      <definedName name="впававапв"/>
      <definedName name="впавпапаарп"/>
      <definedName name="вуавпаорпл"/>
      <definedName name="вуквпапрпорлд"/>
      <definedName name="гггр"/>
      <definedName name="глнрлоророр"/>
      <definedName name="гнгопропрппра"/>
      <definedName name="гнеорпопорпропр"/>
      <definedName name="гннрпррапапв"/>
      <definedName name="гнортимв"/>
      <definedName name="гнрпрпап"/>
      <definedName name="гороппрапа"/>
      <definedName name="гошгрииапв"/>
      <definedName name="гш"/>
      <definedName name="ддд"/>
      <definedName name="дллллоиммссч"/>
      <definedName name="дшлгорормсм"/>
      <definedName name="дшлолоирмпр"/>
      <definedName name="дшшгргрп"/>
      <definedName name="дщ"/>
      <definedName name="дщл"/>
      <definedName name="еапарпорпол"/>
      <definedName name="екваппрмрп"/>
      <definedName name="епке"/>
      <definedName name="жддлолпраапва"/>
      <definedName name="жздлдооррапав"/>
      <definedName name="жзлдолорапрв"/>
      <definedName name="ЗГАЭС"/>
      <definedName name="зщ"/>
      <definedName name="зщдллоопн"/>
      <definedName name="зщзшщшггрса"/>
      <definedName name="й"/>
      <definedName name="иеркаецуф"/>
      <definedName name="йй"/>
      <definedName name="йййййййййййййййййййййййй"/>
      <definedName name="кв3"/>
      <definedName name="квартал"/>
      <definedName name="квырмпро"/>
      <definedName name="ке"/>
      <definedName name="л"/>
      <definedName name="лдолрорваы"/>
      <definedName name="лена"/>
      <definedName name="лод"/>
      <definedName name="лоититмим"/>
      <definedName name="лолориапвав"/>
      <definedName name="лолорорм"/>
      <definedName name="лолроипр"/>
      <definedName name="лоорпрсмп"/>
      <definedName name="лоролропапрапапа"/>
      <definedName name="лорпрмисмсчвааычв"/>
      <definedName name="лорроакеа"/>
      <definedName name="лщд"/>
      <definedName name="льтоиаваыв"/>
      <definedName name="мииапвв"/>
      <definedName name="мпрмрпсвачва"/>
      <definedName name="мсапваывф"/>
      <definedName name="мсчвавя"/>
      <definedName name="мым"/>
      <definedName name="н78е"/>
      <definedName name="наропплон"/>
      <definedName name="нгеинсцф"/>
      <definedName name="неамрр"/>
      <definedName name="нееегенененененененннене"/>
      <definedName name="ненрпп"/>
      <definedName name="Нояб"/>
      <definedName name="Ноябрь"/>
      <definedName name="огпорпарсм"/>
      <definedName name="огтитимисмсмсва"/>
      <definedName name="олдолтрь"/>
      <definedName name="олльимсаы"/>
      <definedName name="олорлрорит"/>
      <definedName name="олритиимсмсв"/>
      <definedName name="олрлпо"/>
      <definedName name="олрриоипрм"/>
      <definedName name="омимимсмис"/>
      <definedName name="опропроапрапра"/>
      <definedName name="опрорпрпапрапрвава"/>
      <definedName name="орлопапвпа"/>
      <definedName name="оро"/>
      <definedName name="ороиприм"/>
      <definedName name="оролпррпап"/>
      <definedName name="оропоненеваыв"/>
      <definedName name="оропорап"/>
      <definedName name="оропрпрарпвч"/>
      <definedName name="орорпрапвкак"/>
      <definedName name="орорпропмрм"/>
      <definedName name="орорпрпакв"/>
      <definedName name="орортитмимисаа"/>
      <definedName name="орпорпаерв"/>
      <definedName name="орпрмпачвуыф"/>
      <definedName name="орримими"/>
      <definedName name="паопаорпопро"/>
      <definedName name="парапаорар"/>
      <definedName name="пиримисмсмчсы"/>
      <definedName name="план56"/>
      <definedName name="пмисмсмсчсмч"/>
      <definedName name="пппп"/>
      <definedName name="пр"/>
      <definedName name="праорарпвкав"/>
      <definedName name="про"/>
      <definedName name="пропорпшгршг"/>
      <definedName name="прпрапапвавав"/>
      <definedName name="прпропрпрпорп"/>
      <definedName name="пррпрпрпорпроп"/>
      <definedName name="рапмапыввя"/>
      <definedName name="ркенвапапрарп"/>
      <definedName name="рмпп"/>
      <definedName name="ролрпраправ"/>
      <definedName name="роо"/>
      <definedName name="роорпрпваы"/>
      <definedName name="ропопопмо"/>
      <definedName name="ропор"/>
      <definedName name="рпарпапрап"/>
      <definedName name="рпплордлпава"/>
      <definedName name="рпрпмимимссмваы"/>
      <definedName name="с"/>
      <definedName name="сапвпавапвапвп"/>
      <definedName name="сс"/>
      <definedName name="сссс"/>
      <definedName name="ссы"/>
      <definedName name="у"/>
      <definedName name="у1"/>
      <definedName name="ук"/>
      <definedName name="УФ"/>
      <definedName name="уываываывыпавыа"/>
      <definedName name="фф"/>
      <definedName name="хэзббббшоолп"/>
      <definedName name="ц"/>
      <definedName name="ц1"/>
      <definedName name="цу"/>
      <definedName name="цуа"/>
      <definedName name="чавапвапвавав"/>
      <definedName name="шглоьотьиита"/>
      <definedName name="шгншногрппрпр"/>
      <definedName name="шгоропропрап"/>
      <definedName name="шгшщгшпрпрапа"/>
      <definedName name="шогоитими"/>
      <definedName name="шорорррпапра"/>
      <definedName name="шоррпвакуф"/>
      <definedName name="шорттисаавч"/>
      <definedName name="штлоррпммпачв"/>
      <definedName name="шшшшшо"/>
      <definedName name="шщщолоорпап"/>
      <definedName name="щ"/>
      <definedName name="щзллторм"/>
      <definedName name="щзшщлщщошшо"/>
      <definedName name="щзшщшщгшроо"/>
      <definedName name="щоллопекв"/>
      <definedName name="щомекв"/>
      <definedName name="щшгшиекв"/>
      <definedName name="щшолььти"/>
      <definedName name="щшропса"/>
      <definedName name="щшщгтропрпвс"/>
      <definedName name="ыв"/>
      <definedName name="ывявапро"/>
      <definedName name="ыыыы"/>
      <definedName name="я"/>
      <definedName name="яя"/>
      <definedName name="яяя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3.3.31."/>
      <sheetName val="Производство электроэнергии"/>
      <sheetName val="Лист1"/>
      <sheetName val="For Bezik Стратег-1130-июль"/>
      <sheetName val="предприятия"/>
      <sheetName val="ПЛАН 1"/>
      <sheetName val="Справочники"/>
      <sheetName val="Заголовок"/>
      <sheetName val="6"/>
      <sheetName val="апрель"/>
      <sheetName val="план 2000"/>
      <sheetName val="ИТОГИ по Н,Р,Э,Q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SILICATE"/>
      <sheetName val="ВСПОМОГА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Пр.5 ДПРиТП"/>
      <sheetName val="кальк без ростех"/>
      <sheetName val="кальк полная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ZACHET06"/>
      <sheetName val="Списки"/>
      <sheetName val="ИТ-бюджет"/>
      <sheetName val="ид для табл.2"/>
      <sheetName val="10"/>
      <sheetName val="Производство электроэнергии"/>
      <sheetName val="Лист1"/>
      <sheetName val="Индексы"/>
    </sheetNames>
    <definedNames>
      <definedName name="Выборка_АМТА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предприятия"/>
      <sheetName val="НВВ утв тарифы"/>
      <sheetName val="3.3.31."/>
      <sheetName val="ИТ-бюджет"/>
      <sheetName val="Лист1"/>
      <sheetName val="план 2000"/>
      <sheetName val="ИТОГИ по Н,Р,Э,Q"/>
      <sheetName val="For Bezik Стратег-1130-июль"/>
      <sheetName val="ПЛАН 1"/>
      <sheetName val="Производство электроэнергии"/>
      <sheetName val="апрель"/>
      <sheetName val="Справочники"/>
      <sheetName val="Заголовок"/>
      <sheetName val="6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Акт деб-кред задолж2009"/>
      <sheetName val="SILIC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Контрольный лист"/>
      <sheetName val="Ошибки"/>
      <sheetName val="F1"/>
      <sheetName val="F2"/>
      <sheetName val="1"/>
      <sheetName val="2"/>
      <sheetName val="2-1"/>
      <sheetName val="2-2"/>
      <sheetName val="2-3"/>
      <sheetName val="3"/>
      <sheetName val="3-1"/>
      <sheetName val="4"/>
      <sheetName val="5-1"/>
      <sheetName val="5"/>
      <sheetName val="6"/>
      <sheetName val="6-1"/>
      <sheetName val="7"/>
      <sheetName val="8"/>
      <sheetName val="9"/>
      <sheetName val="10"/>
      <sheetName val="10-1"/>
      <sheetName val="11"/>
      <sheetName val="12"/>
      <sheetName val="12-1"/>
      <sheetName val="12-2"/>
      <sheetName val="12-3"/>
      <sheetName val="13"/>
      <sheetName val="14"/>
      <sheetName val="15"/>
      <sheetName val="16"/>
      <sheetName val="16-1"/>
      <sheetName val="17"/>
      <sheetName val="18"/>
      <sheetName val="19"/>
      <sheetName val="20"/>
      <sheetName val="21"/>
      <sheetName val="22"/>
      <sheetName val="23-1"/>
      <sheetName val="23"/>
      <sheetName val="24"/>
      <sheetName val="25"/>
      <sheetName val="25-1"/>
      <sheetName val="26"/>
      <sheetName val="27"/>
      <sheetName val="28"/>
      <sheetName val="29"/>
      <sheetName val="30"/>
      <sheetName val="31"/>
      <sheetName val="Списо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6.087 до 15 кВт_04 "/>
      <sheetName val="6.089  до 15 кВт_04"/>
      <sheetName val="Смета до 15 кВт_0,4 "/>
      <sheetName val="прил №2 до 15_0,4 "/>
      <sheetName val="до 15 кВт 0,4 свыше 300 и 500 м"/>
    </sheetNames>
    <definedNames>
      <definedName name="as" refersTo="#ССЫЛКА!"/>
      <definedName name="asd" refersTo="#ССЫЛКА!"/>
      <definedName name="asdfasdfasdf" refersTo="#ССЫЛКА!"/>
      <definedName name="cbv" refersTo="#ССЫЛКА!"/>
      <definedName name="Click_com1" refersTo="#ССЫЛКА!"/>
      <definedName name="dfdfdd" refersTo="#ССЫЛКА!"/>
      <definedName name="dfsgf" refersTo="#ССЫЛКА!"/>
      <definedName name="dga" refersTo="#ССЫЛКА!"/>
      <definedName name="Diolog3Ok" refersTo="#ССЫЛКА!"/>
      <definedName name="etyietiei" refersTo="#ССЫЛКА!"/>
      <definedName name="fdfdfd" refersTo="#ССЫЛКА!"/>
      <definedName name="ghg" refersTo="#ССЫЛКА!"/>
      <definedName name="ghjkgfksfhjasd" refersTo="#ССЫЛКА!"/>
      <definedName name="lklklk" refersTo="#ССЫЛКА!"/>
      <definedName name="nmbm" refersTo="#ССЫЛКА!"/>
      <definedName name="nv" refersTo="#ССЫЛКА!"/>
      <definedName name="push5" refersTo="#ССЫЛКА!"/>
      <definedName name="qw" refersTo="#ССЫЛКА!"/>
      <definedName name="qwqwwqw" refersTo="#ССЫЛКА!"/>
      <definedName name="qwsdsd" refersTo="#ССЫЛКА!"/>
      <definedName name="rtiroeti" refersTo="#ССЫЛКА!"/>
      <definedName name="sasasa" refersTo="#ССЫЛКА!"/>
      <definedName name="sasf" refersTo="#ССЫЛКА!"/>
      <definedName name="sdhsfj" refersTo="#ССЫЛКА!"/>
      <definedName name="sds" refersTo="#ССЫЛКА!"/>
      <definedName name="sfghsfjsfjsf" refersTo="#ССЫЛКА!"/>
      <definedName name="sfh" refersTo="#ССЫЛКА!"/>
      <definedName name="sfhsfjsjsj" refersTo="#ССЫЛКА!"/>
      <definedName name="ss" refersTo="#ССЫЛКА!"/>
      <definedName name="teyietuow" refersTo="#ССЫЛКА!"/>
      <definedName name="xcb" refersTo="#ССЫЛКА!"/>
      <definedName name="xvzxv" refersTo="#ССЫЛКА!"/>
      <definedName name="yuoryor" refersTo="#ССЫЛКА!"/>
      <definedName name="zcb" refersTo="#ССЫЛКА!"/>
      <definedName name="zg" refersTo="#ССЫЛКА!"/>
      <definedName name="zxva" refersTo="#ССЫЛКА!"/>
      <definedName name="zxvzxvzxv" refersTo="#ССЫЛКА!"/>
      <definedName name="апвар" refersTo="#ССЫЛКА!"/>
      <definedName name="б" refersTo="#ССЫЛКА!"/>
      <definedName name="вптыаи" refersTo="#ССЫЛКА!"/>
      <definedName name="енг" refersTo="#ССЫЛКА!"/>
      <definedName name="енег" refersTo="#ССЫЛКА!"/>
      <definedName name="июль" refersTo="#ССЫЛКА!"/>
      <definedName name="Кнопка5_Щелкнуть" refersTo="#ССЫЛКА!"/>
      <definedName name="лист" refersTo="#ССЫЛКА!"/>
      <definedName name="лл" refersTo="#ССЫЛКА!"/>
      <definedName name="нов" refersTo="#ССЫЛКА!"/>
      <definedName name="прпр" refersTo="#ССЫЛКА!"/>
      <definedName name="прпрп" refersTo="#ССЫЛКА!"/>
      <definedName name="пувк" refersTo="#ССЫЛКА!"/>
      <definedName name="сяифывкпа" refersTo="#ССЫЛКА!"/>
      <definedName name="Т12_4мес" refersTo="#ССЫЛКА!"/>
      <definedName name="тир" refersTo="#ССЫЛКА!"/>
      <definedName name="уеуеуеуеку" refersTo="#ССЫЛКА!"/>
      <definedName name="УП" refersTo="#ССЫЛКА!"/>
      <definedName name="УФ49А" refersTo="#ССЫЛКА!"/>
      <definedName name="уфэ" refersTo="#ССЫЛКА!"/>
      <definedName name="фвап" refersTo="#ССЫЛКА!"/>
      <definedName name="фвапфыпфпфы" refersTo="#ССЫЛКА!"/>
      <definedName name="фварф" refersTo="#ССЫЛКА!"/>
      <definedName name="фвв" refersTo="#ССЫЛКА!"/>
      <definedName name="фцыафыва" refersTo="#ССЫЛКА!"/>
      <definedName name="фыв" refersTo="#ССЫЛКА!"/>
      <definedName name="фывафа" refersTo="#ССЫЛКА!"/>
      <definedName name="фывафыапф" refersTo="#ССЫЛКА!"/>
      <definedName name="фыы" refersTo="#ССЫЛКА!"/>
      <definedName name="ыварпйцпр" refersTo="#ССЫЛКА!"/>
      <definedName name="ывафыафп" refersTo="#ССЫЛКА!"/>
      <definedName name="Энергосбыт" refersTo="#ССЫЛКА!"/>
      <definedName name="ясыва" refersTo="#ССЫЛКА!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>
    <tabColor theme="0" tint="-4.9989318521683403E-2"/>
    <pageSetUpPr fitToPage="1"/>
  </sheetPr>
  <dimension ref="A2:DY1778"/>
  <sheetViews>
    <sheetView showZeros="0" view="pageBreakPreview" topLeftCell="A4" zoomScale="80" zoomScaleNormal="90" zoomScaleSheetLayoutView="80" workbookViewId="0">
      <pane xSplit="2" ySplit="10" topLeftCell="C371" activePane="bottomRight" state="frozen"/>
      <selection activeCell="P21" sqref="P21"/>
      <selection pane="topRight" activeCell="P21" sqref="P21"/>
      <selection pane="bottomLeft" activeCell="P21" sqref="P21"/>
      <selection pane="bottomRight" activeCell="D30" sqref="D30"/>
    </sheetView>
  </sheetViews>
  <sheetFormatPr defaultRowHeight="15"/>
  <cols>
    <col min="1" max="1" width="10.85546875" style="1" customWidth="1"/>
    <col min="2" max="2" width="71.42578125" style="2" customWidth="1"/>
    <col min="3" max="3" width="15.85546875" style="3" customWidth="1"/>
    <col min="4" max="4" width="19" style="1" customWidth="1"/>
    <col min="5" max="5" width="22.42578125" style="1" customWidth="1"/>
    <col min="6" max="6" width="23.85546875" style="1" customWidth="1"/>
    <col min="7" max="7" width="40.42578125" style="1" customWidth="1"/>
    <col min="8" max="8" width="14.28515625" style="4" customWidth="1"/>
    <col min="9" max="9" width="13.5703125" style="4" customWidth="1"/>
    <col min="10" max="10" width="18.28515625" style="4" customWidth="1"/>
    <col min="11" max="129" width="9.140625" style="4"/>
    <col min="130" max="16384" width="9.140625" style="1"/>
  </cols>
  <sheetData>
    <row r="2" spans="1:129" ht="18.75">
      <c r="E2" s="60" t="s">
        <v>0</v>
      </c>
      <c r="F2" s="60"/>
      <c r="G2" s="60"/>
    </row>
    <row r="3" spans="1:129" ht="18.75">
      <c r="E3" s="61" t="s">
        <v>1</v>
      </c>
      <c r="F3" s="61"/>
      <c r="G3" s="61"/>
    </row>
    <row r="4" spans="1:129" ht="18.75">
      <c r="E4" s="5"/>
      <c r="F4" s="5"/>
    </row>
    <row r="5" spans="1:129" ht="18.75">
      <c r="E5" s="5"/>
      <c r="F5" s="5"/>
      <c r="G5" s="6" t="s">
        <v>2</v>
      </c>
    </row>
    <row r="6" spans="1:129" ht="88.5" customHeight="1">
      <c r="E6" s="5"/>
      <c r="F6" s="7"/>
      <c r="G6" s="6" t="s">
        <v>1520</v>
      </c>
    </row>
    <row r="7" spans="1:129" ht="18.75" hidden="1" customHeight="1">
      <c r="E7" s="5"/>
      <c r="F7" s="62"/>
      <c r="G7" s="62"/>
    </row>
    <row r="8" spans="1:129" ht="18.75" hidden="1" customHeight="1">
      <c r="E8" s="5"/>
      <c r="G8" s="8"/>
    </row>
    <row r="9" spans="1:129" ht="37.5" customHeight="1">
      <c r="A9" s="9"/>
      <c r="F9" s="10"/>
      <c r="G9" s="10"/>
    </row>
    <row r="10" spans="1:129" ht="93.75" customHeight="1">
      <c r="A10" s="63" t="s">
        <v>1019</v>
      </c>
      <c r="B10" s="61"/>
      <c r="C10" s="63"/>
      <c r="D10" s="63"/>
      <c r="E10" s="63"/>
      <c r="F10" s="63"/>
      <c r="G10" s="63"/>
    </row>
    <row r="11" spans="1:129">
      <c r="A11" s="11"/>
    </row>
    <row r="12" spans="1:129" ht="66">
      <c r="A12" s="29" t="s">
        <v>3</v>
      </c>
      <c r="B12" s="31" t="s">
        <v>4</v>
      </c>
      <c r="C12" s="25" t="s">
        <v>5</v>
      </c>
      <c r="D12" s="29" t="s">
        <v>6</v>
      </c>
      <c r="E12" s="29" t="s">
        <v>7</v>
      </c>
      <c r="F12" s="29" t="s">
        <v>8</v>
      </c>
      <c r="G12" s="29" t="s">
        <v>9</v>
      </c>
      <c r="H12" s="15"/>
    </row>
    <row r="13" spans="1:129" ht="16.5">
      <c r="A13" s="29">
        <v>1</v>
      </c>
      <c r="B13" s="31">
        <v>2</v>
      </c>
      <c r="C13" s="25">
        <v>3</v>
      </c>
      <c r="D13" s="29">
        <v>4</v>
      </c>
      <c r="E13" s="29">
        <v>5</v>
      </c>
      <c r="F13" s="29">
        <v>6</v>
      </c>
      <c r="G13" s="29">
        <v>7</v>
      </c>
      <c r="H13" s="15"/>
    </row>
    <row r="14" spans="1:129" s="16" customFormat="1" ht="16.5">
      <c r="A14" s="29" t="s">
        <v>10</v>
      </c>
      <c r="B14" s="31" t="s">
        <v>11</v>
      </c>
      <c r="C14" s="25" t="s">
        <v>12</v>
      </c>
      <c r="D14" s="32" t="s">
        <v>12</v>
      </c>
      <c r="E14" s="35">
        <f>E15+E158+E265</f>
        <v>195553</v>
      </c>
      <c r="F14" s="35">
        <f>F15+F158+F265</f>
        <v>763874.61778904521</v>
      </c>
      <c r="G14" s="35">
        <f>G15+G158+G265</f>
        <v>272521.99697000027</v>
      </c>
      <c r="H14" s="15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</row>
    <row r="15" spans="1:129" s="17" customFormat="1" ht="16.5">
      <c r="A15" s="29" t="s">
        <v>13</v>
      </c>
      <c r="B15" s="31" t="s">
        <v>14</v>
      </c>
      <c r="C15" s="25" t="s">
        <v>12</v>
      </c>
      <c r="D15" s="32" t="s">
        <v>12</v>
      </c>
      <c r="E15" s="26">
        <f>E16+E105</f>
        <v>6629</v>
      </c>
      <c r="F15" s="26">
        <f>F16+F105</f>
        <v>5737.0599999999995</v>
      </c>
      <c r="G15" s="26">
        <f>G16+G105</f>
        <v>7887.2125399999995</v>
      </c>
      <c r="H15" s="15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</row>
    <row r="16" spans="1:129" s="18" customFormat="1" ht="16.5">
      <c r="A16" s="23" t="s">
        <v>15</v>
      </c>
      <c r="B16" s="31" t="s">
        <v>16</v>
      </c>
      <c r="C16" s="25" t="s">
        <v>12</v>
      </c>
      <c r="D16" s="32" t="s">
        <v>12</v>
      </c>
      <c r="E16" s="26">
        <f>E17+E30+E43+E92</f>
        <v>6629</v>
      </c>
      <c r="F16" s="26">
        <f>F17+F30+F43+F92</f>
        <v>5737.0599999999995</v>
      </c>
      <c r="G16" s="26">
        <f>G17+G30+G43+G92</f>
        <v>7887.2125399999995</v>
      </c>
      <c r="H16" s="15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</row>
    <row r="17" spans="1:129" s="19" customFormat="1" ht="16.5">
      <c r="A17" s="23" t="s">
        <v>17</v>
      </c>
      <c r="B17" s="31" t="s">
        <v>18</v>
      </c>
      <c r="C17" s="25" t="s">
        <v>12</v>
      </c>
      <c r="D17" s="32" t="s">
        <v>12</v>
      </c>
      <c r="E17" s="26">
        <f>E18+E20+E22+E24+E26+E28</f>
        <v>0</v>
      </c>
      <c r="F17" s="26">
        <f>F18+F20+F22+F24+F26+F28</f>
        <v>0</v>
      </c>
      <c r="G17" s="26">
        <f>G18+G20+G22+G24+G26+G28</f>
        <v>0</v>
      </c>
      <c r="H17" s="15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</row>
    <row r="18" spans="1:129" s="20" customFormat="1" ht="16.5">
      <c r="A18" s="23" t="s">
        <v>19</v>
      </c>
      <c r="B18" s="31" t="s">
        <v>20</v>
      </c>
      <c r="C18" s="25" t="s">
        <v>12</v>
      </c>
      <c r="D18" s="32" t="s">
        <v>12</v>
      </c>
      <c r="E18" s="26">
        <f>SUBTOTAL(9,E19)</f>
        <v>0</v>
      </c>
      <c r="F18" s="26">
        <f>SUBTOTAL(9,F19)</f>
        <v>0</v>
      </c>
      <c r="G18" s="26">
        <f>SUBTOTAL(9,G19)</f>
        <v>0</v>
      </c>
      <c r="H18" s="15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</row>
    <row r="19" spans="1:129" ht="16.5" hidden="1">
      <c r="A19" s="12" t="s">
        <v>21</v>
      </c>
      <c r="B19" s="21"/>
      <c r="C19" s="14"/>
      <c r="D19" s="22"/>
      <c r="E19" s="22"/>
      <c r="F19" s="22"/>
      <c r="G19" s="22"/>
      <c r="H19" s="15">
        <f>IFERROR(VLOOKUP(B19,#REF!,2,),)</f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</row>
    <row r="20" spans="1:129" s="20" customFormat="1" ht="16.5">
      <c r="A20" s="23" t="s">
        <v>22</v>
      </c>
      <c r="B20" s="31" t="s">
        <v>23</v>
      </c>
      <c r="C20" s="25" t="s">
        <v>12</v>
      </c>
      <c r="D20" s="32" t="s">
        <v>12</v>
      </c>
      <c r="E20" s="26">
        <f>SUBTOTAL(9,E21)</f>
        <v>0</v>
      </c>
      <c r="F20" s="26">
        <f>SUBTOTAL(9,F21)</f>
        <v>0</v>
      </c>
      <c r="G20" s="26">
        <f>SUBTOTAL(9,G21)</f>
        <v>0</v>
      </c>
      <c r="H20" s="15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</row>
    <row r="21" spans="1:129" ht="16.5" hidden="1">
      <c r="A21" s="12" t="s">
        <v>21</v>
      </c>
      <c r="B21" s="21"/>
      <c r="C21" s="14"/>
      <c r="D21" s="22"/>
      <c r="E21" s="22"/>
      <c r="F21" s="22"/>
      <c r="G21" s="22"/>
      <c r="H21" s="15">
        <f>IFERROR(VLOOKUP(B21,#REF!,2,),)</f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</row>
    <row r="22" spans="1:129" s="20" customFormat="1" ht="16.5">
      <c r="A22" s="23" t="s">
        <v>24</v>
      </c>
      <c r="B22" s="31" t="s">
        <v>25</v>
      </c>
      <c r="C22" s="25" t="s">
        <v>12</v>
      </c>
      <c r="D22" s="32" t="s">
        <v>12</v>
      </c>
      <c r="E22" s="26">
        <f>SUBTOTAL(9,E23)</f>
        <v>0</v>
      </c>
      <c r="F22" s="26">
        <f>SUBTOTAL(9,F23)</f>
        <v>0</v>
      </c>
      <c r="G22" s="26">
        <f>SUBTOTAL(9,G23)</f>
        <v>0</v>
      </c>
      <c r="H22" s="15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</row>
    <row r="23" spans="1:129" ht="16.5" hidden="1">
      <c r="A23" s="12" t="s">
        <v>21</v>
      </c>
      <c r="B23" s="21"/>
      <c r="C23" s="14"/>
      <c r="D23" s="22"/>
      <c r="E23" s="22"/>
      <c r="F23" s="22"/>
      <c r="G23" s="22"/>
      <c r="H23" s="15">
        <f>IFERROR(VLOOKUP(B23,#REF!,2,),)</f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</row>
    <row r="24" spans="1:129" s="20" customFormat="1" ht="16.5">
      <c r="A24" s="23" t="s">
        <v>26</v>
      </c>
      <c r="B24" s="31" t="s">
        <v>27</v>
      </c>
      <c r="C24" s="25" t="s">
        <v>12</v>
      </c>
      <c r="D24" s="32" t="s">
        <v>12</v>
      </c>
      <c r="E24" s="26">
        <f>SUBTOTAL(9,E25)</f>
        <v>0</v>
      </c>
      <c r="F24" s="26">
        <f>SUBTOTAL(9,F25)</f>
        <v>0</v>
      </c>
      <c r="G24" s="26">
        <f>SUBTOTAL(9,G25)</f>
        <v>0</v>
      </c>
      <c r="H24" s="1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</row>
    <row r="25" spans="1:129" ht="16.5" hidden="1">
      <c r="A25" s="12" t="s">
        <v>21</v>
      </c>
      <c r="B25" s="21"/>
      <c r="C25" s="14"/>
      <c r="D25" s="22"/>
      <c r="E25" s="22"/>
      <c r="F25" s="22"/>
      <c r="G25" s="22"/>
      <c r="H25" s="15">
        <f>IFERROR(VLOOKUP(B25,#REF!,2,),)</f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</row>
    <row r="26" spans="1:129" s="20" customFormat="1" ht="16.5">
      <c r="A26" s="23" t="s">
        <v>28</v>
      </c>
      <c r="B26" s="31" t="s">
        <v>29</v>
      </c>
      <c r="C26" s="25" t="s">
        <v>12</v>
      </c>
      <c r="D26" s="32" t="s">
        <v>12</v>
      </c>
      <c r="E26" s="26">
        <f>SUBTOTAL(9,E27)</f>
        <v>0</v>
      </c>
      <c r="F26" s="26">
        <f>SUBTOTAL(9,F27)</f>
        <v>0</v>
      </c>
      <c r="G26" s="26">
        <f>SUBTOTAL(9,G27)</f>
        <v>0</v>
      </c>
      <c r="H26" s="15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</row>
    <row r="27" spans="1:129" ht="16.5" hidden="1">
      <c r="A27" s="12" t="s">
        <v>21</v>
      </c>
      <c r="B27" s="21"/>
      <c r="C27" s="14"/>
      <c r="D27" s="22"/>
      <c r="E27" s="22"/>
      <c r="F27" s="22"/>
      <c r="G27" s="22"/>
      <c r="H27" s="15">
        <f>IFERROR(VLOOKUP(B27,#REF!,2,),)</f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</row>
    <row r="28" spans="1:129" s="20" customFormat="1" ht="16.5">
      <c r="A28" s="23" t="s">
        <v>30</v>
      </c>
      <c r="B28" s="31" t="s">
        <v>31</v>
      </c>
      <c r="C28" s="25" t="s">
        <v>12</v>
      </c>
      <c r="D28" s="32" t="s">
        <v>12</v>
      </c>
      <c r="E28" s="26">
        <f>SUBTOTAL(9,E29)</f>
        <v>0</v>
      </c>
      <c r="F28" s="26">
        <f>SUBTOTAL(9,F29)</f>
        <v>0</v>
      </c>
      <c r="G28" s="26">
        <f>SUBTOTAL(9,G29)</f>
        <v>0</v>
      </c>
      <c r="H28" s="15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</row>
    <row r="29" spans="1:129" ht="16.5" hidden="1">
      <c r="A29" s="12" t="s">
        <v>21</v>
      </c>
      <c r="B29" s="21"/>
      <c r="C29" s="14"/>
      <c r="D29" s="22"/>
      <c r="E29" s="22"/>
      <c r="F29" s="22"/>
      <c r="G29" s="22"/>
      <c r="H29" s="15">
        <f>IFERROR(VLOOKUP(B29,#REF!,2,),)</f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</row>
    <row r="30" spans="1:129" s="19" customFormat="1" ht="16.5">
      <c r="A30" s="23" t="s">
        <v>32</v>
      </c>
      <c r="B30" s="31" t="s">
        <v>33</v>
      </c>
      <c r="C30" s="25" t="s">
        <v>12</v>
      </c>
      <c r="D30" s="32" t="s">
        <v>12</v>
      </c>
      <c r="E30" s="26">
        <f>E31+E33+E35+E37+E39+E41</f>
        <v>0</v>
      </c>
      <c r="F30" s="26">
        <f>F31+F33+F35+F37+F39+F41</f>
        <v>0</v>
      </c>
      <c r="G30" s="26">
        <f>G31+G33+G35+G37+G39+G41</f>
        <v>0</v>
      </c>
      <c r="H30" s="15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</row>
    <row r="31" spans="1:129" s="20" customFormat="1" ht="16.5">
      <c r="A31" s="23" t="s">
        <v>34</v>
      </c>
      <c r="B31" s="31" t="s">
        <v>20</v>
      </c>
      <c r="C31" s="25" t="s">
        <v>12</v>
      </c>
      <c r="D31" s="32" t="s">
        <v>12</v>
      </c>
      <c r="E31" s="26">
        <f>SUBTOTAL(9,E32)</f>
        <v>0</v>
      </c>
      <c r="F31" s="26">
        <f>SUBTOTAL(9,F32)</f>
        <v>0</v>
      </c>
      <c r="G31" s="26">
        <f>SUBTOTAL(9,G32)</f>
        <v>0</v>
      </c>
      <c r="H31" s="15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</row>
    <row r="32" spans="1:129" ht="16.5" hidden="1">
      <c r="A32" s="12" t="s">
        <v>21</v>
      </c>
      <c r="B32" s="21"/>
      <c r="C32" s="14"/>
      <c r="D32" s="22"/>
      <c r="E32" s="22"/>
      <c r="F32" s="22"/>
      <c r="G32" s="22"/>
      <c r="H32" s="15">
        <f>IFERROR(VLOOKUP(B32,#REF!,2,),)</f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</row>
    <row r="33" spans="1:129" s="20" customFormat="1" ht="16.5">
      <c r="A33" s="23" t="s">
        <v>35</v>
      </c>
      <c r="B33" s="31" t="s">
        <v>23</v>
      </c>
      <c r="C33" s="25" t="s">
        <v>12</v>
      </c>
      <c r="D33" s="32" t="s">
        <v>12</v>
      </c>
      <c r="E33" s="26">
        <f>SUBTOTAL(9,E34)</f>
        <v>0</v>
      </c>
      <c r="F33" s="26">
        <f>SUBTOTAL(9,F34)</f>
        <v>0</v>
      </c>
      <c r="G33" s="26">
        <f>SUBTOTAL(9,G34)</f>
        <v>0</v>
      </c>
      <c r="H33" s="15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</row>
    <row r="34" spans="1:129" ht="16.5" hidden="1">
      <c r="A34" s="12" t="s">
        <v>21</v>
      </c>
      <c r="B34" s="21"/>
      <c r="C34" s="14"/>
      <c r="D34" s="22"/>
      <c r="E34" s="22"/>
      <c r="F34" s="22"/>
      <c r="G34" s="22"/>
      <c r="H34" s="15">
        <f>IFERROR(VLOOKUP(B34,#REF!,2,),)</f>
        <v>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</row>
    <row r="35" spans="1:129" s="20" customFormat="1" ht="16.5">
      <c r="A35" s="23" t="s">
        <v>36</v>
      </c>
      <c r="B35" s="31" t="s">
        <v>25</v>
      </c>
      <c r="C35" s="25" t="s">
        <v>12</v>
      </c>
      <c r="D35" s="32" t="s">
        <v>12</v>
      </c>
      <c r="E35" s="26">
        <f>SUBTOTAL(9,E36)</f>
        <v>0</v>
      </c>
      <c r="F35" s="26">
        <f>SUBTOTAL(9,F36)</f>
        <v>0</v>
      </c>
      <c r="G35" s="26">
        <f>SUBTOTAL(9,G36)</f>
        <v>0</v>
      </c>
      <c r="H35" s="15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</row>
    <row r="36" spans="1:129" ht="16.5" hidden="1">
      <c r="A36" s="12" t="s">
        <v>21</v>
      </c>
      <c r="B36" s="21"/>
      <c r="C36" s="14"/>
      <c r="D36" s="22"/>
      <c r="E36" s="22"/>
      <c r="F36" s="22"/>
      <c r="G36" s="22"/>
      <c r="H36" s="15">
        <f>IFERROR(VLOOKUP(B36,#REF!,2,),)</f>
        <v>0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</row>
    <row r="37" spans="1:129" s="20" customFormat="1" ht="16.5">
      <c r="A37" s="23" t="s">
        <v>37</v>
      </c>
      <c r="B37" s="31" t="s">
        <v>27</v>
      </c>
      <c r="C37" s="25" t="s">
        <v>12</v>
      </c>
      <c r="D37" s="32" t="s">
        <v>12</v>
      </c>
      <c r="E37" s="26">
        <f>SUBTOTAL(9,E38)</f>
        <v>0</v>
      </c>
      <c r="F37" s="26">
        <f>SUBTOTAL(9,F38)</f>
        <v>0</v>
      </c>
      <c r="G37" s="26">
        <f>SUBTOTAL(9,G38)</f>
        <v>0</v>
      </c>
      <c r="H37" s="15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</row>
    <row r="38" spans="1:129" ht="16.5" hidden="1">
      <c r="A38" s="12" t="s">
        <v>21</v>
      </c>
      <c r="B38" s="21"/>
      <c r="C38" s="14"/>
      <c r="D38" s="22"/>
      <c r="E38" s="22"/>
      <c r="F38" s="22"/>
      <c r="G38" s="22"/>
      <c r="H38" s="15">
        <f>IFERROR(VLOOKUP(B38,#REF!,2,),)</f>
        <v>0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</row>
    <row r="39" spans="1:129" s="20" customFormat="1" ht="16.5">
      <c r="A39" s="23" t="s">
        <v>38</v>
      </c>
      <c r="B39" s="31" t="s">
        <v>29</v>
      </c>
      <c r="C39" s="25" t="s">
        <v>12</v>
      </c>
      <c r="D39" s="32" t="s">
        <v>12</v>
      </c>
      <c r="E39" s="26">
        <f>SUBTOTAL(9,E40)</f>
        <v>0</v>
      </c>
      <c r="F39" s="26">
        <f>SUBTOTAL(9,F40)</f>
        <v>0</v>
      </c>
      <c r="G39" s="26">
        <f>SUBTOTAL(9,G40)</f>
        <v>0</v>
      </c>
      <c r="H39" s="15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</row>
    <row r="40" spans="1:129" ht="16.5" hidden="1">
      <c r="A40" s="12" t="s">
        <v>21</v>
      </c>
      <c r="B40" s="21"/>
      <c r="C40" s="14"/>
      <c r="D40" s="22"/>
      <c r="E40" s="22"/>
      <c r="F40" s="22"/>
      <c r="G40" s="22"/>
      <c r="H40" s="15">
        <f>IFERROR(VLOOKUP(B40,#REF!,2,),)</f>
        <v>0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</row>
    <row r="41" spans="1:129" s="20" customFormat="1" ht="16.5">
      <c r="A41" s="23" t="s">
        <v>39</v>
      </c>
      <c r="B41" s="31" t="s">
        <v>31</v>
      </c>
      <c r="C41" s="25" t="s">
        <v>12</v>
      </c>
      <c r="D41" s="32" t="s">
        <v>12</v>
      </c>
      <c r="E41" s="26">
        <f>SUBTOTAL(9,E42)</f>
        <v>0</v>
      </c>
      <c r="F41" s="26">
        <f>SUBTOTAL(9,F42)</f>
        <v>0</v>
      </c>
      <c r="G41" s="26">
        <f>SUBTOTAL(9,G42)</f>
        <v>0</v>
      </c>
      <c r="H41" s="15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</row>
    <row r="42" spans="1:129" ht="16.5" hidden="1">
      <c r="A42" s="12" t="s">
        <v>21</v>
      </c>
      <c r="B42" s="21"/>
      <c r="C42" s="14"/>
      <c r="D42" s="22"/>
      <c r="E42" s="22"/>
      <c r="F42" s="22"/>
      <c r="G42" s="22"/>
      <c r="H42" s="15">
        <f>IFERROR(VLOOKUP(B42,#REF!,2,),)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</row>
    <row r="43" spans="1:129" s="19" customFormat="1" ht="16.5">
      <c r="A43" s="23" t="s">
        <v>40</v>
      </c>
      <c r="B43" s="31" t="s">
        <v>41</v>
      </c>
      <c r="C43" s="25" t="s">
        <v>12</v>
      </c>
      <c r="D43" s="32" t="s">
        <v>12</v>
      </c>
      <c r="E43" s="26">
        <f>E44+E54+E84+E86+E88+E90</f>
        <v>6629</v>
      </c>
      <c r="F43" s="26">
        <f>F44+F54+F84+F86+F88+F90</f>
        <v>5737.0599999999995</v>
      </c>
      <c r="G43" s="26">
        <f>G44+G54+G84+G86+G88+G90</f>
        <v>7887.2125399999995</v>
      </c>
      <c r="H43" s="15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</row>
    <row r="44" spans="1:129" s="20" customFormat="1" ht="16.5">
      <c r="A44" s="23" t="s">
        <v>42</v>
      </c>
      <c r="B44" s="31" t="s">
        <v>20</v>
      </c>
      <c r="C44" s="25" t="s">
        <v>12</v>
      </c>
      <c r="D44" s="32" t="s">
        <v>12</v>
      </c>
      <c r="E44" s="26">
        <f>SUBTOTAL(9,E45:E53)</f>
        <v>995</v>
      </c>
      <c r="F44" s="26">
        <f t="shared" ref="F44:G44" si="0">SUBTOTAL(9,F45:F53)</f>
        <v>1155.06</v>
      </c>
      <c r="G44" s="26">
        <f t="shared" si="0"/>
        <v>927.60625999999991</v>
      </c>
      <c r="H44" s="15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</row>
    <row r="45" spans="1:129" s="15" customFormat="1" ht="33">
      <c r="A45" s="23"/>
      <c r="B45" s="24" t="s">
        <v>43</v>
      </c>
      <c r="C45" s="25">
        <v>2017</v>
      </c>
      <c r="D45" s="26">
        <v>0.4</v>
      </c>
      <c r="E45" s="26">
        <v>20</v>
      </c>
      <c r="F45" s="27">
        <v>128.34</v>
      </c>
      <c r="G45" s="26">
        <v>15.10097</v>
      </c>
      <c r="L45" s="28"/>
    </row>
    <row r="46" spans="1:129" s="15" customFormat="1" ht="16.5">
      <c r="A46" s="23"/>
      <c r="B46" s="24" t="s">
        <v>44</v>
      </c>
      <c r="C46" s="25">
        <v>2017</v>
      </c>
      <c r="D46" s="26">
        <v>0.4</v>
      </c>
      <c r="E46" s="26">
        <v>96</v>
      </c>
      <c r="F46" s="27">
        <v>128.34</v>
      </c>
      <c r="G46" s="26">
        <v>24.743880000000001</v>
      </c>
    </row>
    <row r="47" spans="1:129" s="15" customFormat="1" ht="16.5">
      <c r="A47" s="23"/>
      <c r="B47" s="24" t="s">
        <v>45</v>
      </c>
      <c r="C47" s="25">
        <v>2017</v>
      </c>
      <c r="D47" s="26">
        <v>0.4</v>
      </c>
      <c r="E47" s="26">
        <v>78</v>
      </c>
      <c r="F47" s="27">
        <v>128.34</v>
      </c>
      <c r="G47" s="26">
        <v>86.915270000000007</v>
      </c>
    </row>
    <row r="48" spans="1:129" s="15" customFormat="1" ht="16.5">
      <c r="A48" s="23"/>
      <c r="B48" s="24" t="s">
        <v>1020</v>
      </c>
      <c r="C48" s="25">
        <v>2018</v>
      </c>
      <c r="D48" s="26">
        <v>0.4</v>
      </c>
      <c r="E48" s="26">
        <v>84</v>
      </c>
      <c r="F48" s="27">
        <v>128.34</v>
      </c>
      <c r="G48" s="26">
        <v>64.317160000000001</v>
      </c>
    </row>
    <row r="49" spans="1:129" s="15" customFormat="1" ht="16.5">
      <c r="A49" s="23"/>
      <c r="B49" s="24" t="s">
        <v>1021</v>
      </c>
      <c r="C49" s="25">
        <v>2018</v>
      </c>
      <c r="D49" s="26">
        <v>0.4</v>
      </c>
      <c r="E49" s="26">
        <v>100</v>
      </c>
      <c r="F49" s="27">
        <v>128.34</v>
      </c>
      <c r="G49" s="26">
        <v>249.92241000000001</v>
      </c>
    </row>
    <row r="50" spans="1:129" s="15" customFormat="1" ht="16.5">
      <c r="A50" s="23"/>
      <c r="B50" s="24" t="s">
        <v>1022</v>
      </c>
      <c r="C50" s="25">
        <v>2018</v>
      </c>
      <c r="D50" s="26">
        <v>0.4</v>
      </c>
      <c r="E50" s="26">
        <v>153</v>
      </c>
      <c r="F50" s="27">
        <v>128.34</v>
      </c>
      <c r="G50" s="26">
        <v>139.97989000000001</v>
      </c>
    </row>
    <row r="51" spans="1:129" s="15" customFormat="1" ht="16.5">
      <c r="A51" s="23"/>
      <c r="B51" s="24" t="s">
        <v>1023</v>
      </c>
      <c r="C51" s="25">
        <v>2018</v>
      </c>
      <c r="D51" s="26">
        <v>0.4</v>
      </c>
      <c r="E51" s="26">
        <v>56</v>
      </c>
      <c r="F51" s="27">
        <v>128.34</v>
      </c>
      <c r="G51" s="26">
        <v>71.065970000000007</v>
      </c>
    </row>
    <row r="52" spans="1:129" s="15" customFormat="1" ht="16.5">
      <c r="A52" s="23"/>
      <c r="B52" s="24" t="s">
        <v>1024</v>
      </c>
      <c r="C52" s="25">
        <v>2018</v>
      </c>
      <c r="D52" s="26">
        <v>0.4</v>
      </c>
      <c r="E52" s="26">
        <v>351</v>
      </c>
      <c r="F52" s="27">
        <v>128.34</v>
      </c>
      <c r="G52" s="26">
        <v>221.80761999999999</v>
      </c>
    </row>
    <row r="53" spans="1:129" s="15" customFormat="1" ht="16.5">
      <c r="A53" s="23"/>
      <c r="B53" s="24" t="s">
        <v>1025</v>
      </c>
      <c r="C53" s="25">
        <v>2018</v>
      </c>
      <c r="D53" s="26">
        <v>0.4</v>
      </c>
      <c r="E53" s="26">
        <v>57</v>
      </c>
      <c r="F53" s="27">
        <v>128.34</v>
      </c>
      <c r="G53" s="26">
        <v>53.753089999999993</v>
      </c>
    </row>
    <row r="54" spans="1:129" s="20" customFormat="1" ht="16.5" customHeight="1">
      <c r="A54" s="23" t="s">
        <v>46</v>
      </c>
      <c r="B54" s="31" t="s">
        <v>23</v>
      </c>
      <c r="C54" s="25" t="s">
        <v>12</v>
      </c>
      <c r="D54" s="32" t="s">
        <v>12</v>
      </c>
      <c r="E54" s="26">
        <f>SUBTOTAL(9,E55:E83)</f>
        <v>5634</v>
      </c>
      <c r="F54" s="26">
        <f>SUBTOTAL(9,F55:F83)</f>
        <v>4582</v>
      </c>
      <c r="G54" s="26">
        <f>SUBTOTAL(9,G55:G83)</f>
        <v>6959.60628</v>
      </c>
      <c r="H54" s="15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</row>
    <row r="55" spans="1:129" s="20" customFormat="1" ht="16.5" customHeight="1">
      <c r="A55" s="29"/>
      <c r="B55" s="24" t="s">
        <v>1026</v>
      </c>
      <c r="C55" s="25">
        <v>2018</v>
      </c>
      <c r="D55" s="26">
        <v>0.4</v>
      </c>
      <c r="E55" s="26">
        <v>927</v>
      </c>
      <c r="F55" s="26">
        <v>158</v>
      </c>
      <c r="G55" s="26">
        <v>1073.7424699999999</v>
      </c>
      <c r="H55" s="15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</row>
    <row r="56" spans="1:129" ht="16.5">
      <c r="A56" s="29" t="s">
        <v>21</v>
      </c>
      <c r="B56" s="24" t="s">
        <v>1027</v>
      </c>
      <c r="C56" s="25">
        <v>2018</v>
      </c>
      <c r="D56" s="26">
        <v>0.4</v>
      </c>
      <c r="E56" s="26">
        <v>47</v>
      </c>
      <c r="F56" s="26">
        <v>158</v>
      </c>
      <c r="G56" s="26">
        <v>86.122990000000001</v>
      </c>
      <c r="H56" s="1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</row>
    <row r="57" spans="1:129" s="20" customFormat="1" ht="16.5" customHeight="1">
      <c r="A57" s="29"/>
      <c r="B57" s="24" t="s">
        <v>1028</v>
      </c>
      <c r="C57" s="25">
        <v>2018</v>
      </c>
      <c r="D57" s="26">
        <v>0.4</v>
      </c>
      <c r="E57" s="26">
        <v>252</v>
      </c>
      <c r="F57" s="26">
        <v>158</v>
      </c>
      <c r="G57" s="26">
        <v>216.51957000000002</v>
      </c>
      <c r="H57" s="1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</row>
    <row r="58" spans="1:129" ht="16.5">
      <c r="A58" s="29" t="s">
        <v>21</v>
      </c>
      <c r="B58" s="24" t="s">
        <v>1029</v>
      </c>
      <c r="C58" s="25">
        <v>2018</v>
      </c>
      <c r="D58" s="26">
        <v>0.4</v>
      </c>
      <c r="E58" s="26">
        <v>186</v>
      </c>
      <c r="F58" s="26">
        <v>158</v>
      </c>
      <c r="G58" s="26">
        <v>185.87548999999999</v>
      </c>
      <c r="H58" s="1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</row>
    <row r="59" spans="1:129" ht="16.5">
      <c r="A59" s="29"/>
      <c r="B59" s="24" t="s">
        <v>1030</v>
      </c>
      <c r="C59" s="25">
        <v>2018</v>
      </c>
      <c r="D59" s="26">
        <v>0.4</v>
      </c>
      <c r="E59" s="26">
        <v>75</v>
      </c>
      <c r="F59" s="26">
        <v>158</v>
      </c>
      <c r="G59" s="26">
        <v>104.87449000000001</v>
      </c>
      <c r="H59" s="1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</row>
    <row r="60" spans="1:129" s="20" customFormat="1" ht="16.5" customHeight="1">
      <c r="A60" s="29"/>
      <c r="B60" s="24" t="s">
        <v>1031</v>
      </c>
      <c r="C60" s="25">
        <v>2018</v>
      </c>
      <c r="D60" s="26">
        <v>0.4</v>
      </c>
      <c r="E60" s="26">
        <v>85</v>
      </c>
      <c r="F60" s="26">
        <v>158</v>
      </c>
      <c r="G60" s="26">
        <v>117.08581</v>
      </c>
      <c r="H60" s="15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</row>
    <row r="61" spans="1:129" ht="16.5">
      <c r="A61" s="29" t="s">
        <v>21</v>
      </c>
      <c r="B61" s="24" t="s">
        <v>1032</v>
      </c>
      <c r="C61" s="25">
        <v>2018</v>
      </c>
      <c r="D61" s="26">
        <v>0.4</v>
      </c>
      <c r="E61" s="26">
        <v>58</v>
      </c>
      <c r="F61" s="26">
        <v>158</v>
      </c>
      <c r="G61" s="26">
        <v>113.53153999999999</v>
      </c>
      <c r="H61" s="1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</row>
    <row r="62" spans="1:129" s="20" customFormat="1" ht="16.5" customHeight="1">
      <c r="A62" s="29"/>
      <c r="B62" s="24" t="s">
        <v>1033</v>
      </c>
      <c r="C62" s="25">
        <v>2018</v>
      </c>
      <c r="D62" s="26">
        <v>0.4</v>
      </c>
      <c r="E62" s="26">
        <v>239</v>
      </c>
      <c r="F62" s="26">
        <v>158</v>
      </c>
      <c r="G62" s="26">
        <v>300.57797999999997</v>
      </c>
      <c r="H62" s="15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</row>
    <row r="63" spans="1:129" ht="16.5">
      <c r="A63" s="29" t="s">
        <v>21</v>
      </c>
      <c r="B63" s="24" t="s">
        <v>1034</v>
      </c>
      <c r="C63" s="25">
        <v>2018</v>
      </c>
      <c r="D63" s="26">
        <v>0.4</v>
      </c>
      <c r="E63" s="26">
        <v>551</v>
      </c>
      <c r="F63" s="26">
        <v>158</v>
      </c>
      <c r="G63" s="26">
        <v>561.87331000000006</v>
      </c>
      <c r="H63" s="1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</row>
    <row r="64" spans="1:129" s="15" customFormat="1" ht="16.5" customHeight="1">
      <c r="A64" s="29"/>
      <c r="B64" s="24" t="s">
        <v>1035</v>
      </c>
      <c r="C64" s="25">
        <v>2018</v>
      </c>
      <c r="D64" s="26">
        <v>0.4</v>
      </c>
      <c r="E64" s="26">
        <v>131</v>
      </c>
      <c r="F64" s="26">
        <v>158</v>
      </c>
      <c r="G64" s="26">
        <v>511.67513000000002</v>
      </c>
    </row>
    <row r="65" spans="1:129" ht="16.5">
      <c r="A65" s="29" t="s">
        <v>21</v>
      </c>
      <c r="B65" s="24" t="s">
        <v>1036</v>
      </c>
      <c r="C65" s="25">
        <v>2018</v>
      </c>
      <c r="D65" s="26">
        <v>0.4</v>
      </c>
      <c r="E65" s="26">
        <v>29</v>
      </c>
      <c r="F65" s="26">
        <v>158</v>
      </c>
      <c r="G65" s="26">
        <v>79.293669999999992</v>
      </c>
      <c r="H65" s="1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</row>
    <row r="66" spans="1:129" s="20" customFormat="1" ht="16.5" customHeight="1">
      <c r="A66" s="29"/>
      <c r="B66" s="24" t="s">
        <v>1037</v>
      </c>
      <c r="C66" s="25">
        <v>2018</v>
      </c>
      <c r="D66" s="26">
        <v>0.4</v>
      </c>
      <c r="E66" s="26">
        <v>407</v>
      </c>
      <c r="F66" s="26">
        <v>158</v>
      </c>
      <c r="G66" s="26">
        <v>437.12584000000004</v>
      </c>
      <c r="H66" s="15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</row>
    <row r="67" spans="1:129" ht="16.5">
      <c r="A67" s="29" t="s">
        <v>21</v>
      </c>
      <c r="B67" s="24" t="s">
        <v>1038</v>
      </c>
      <c r="C67" s="25">
        <v>2018</v>
      </c>
      <c r="D67" s="26">
        <v>0.4</v>
      </c>
      <c r="E67" s="26">
        <v>92</v>
      </c>
      <c r="F67" s="26">
        <v>158</v>
      </c>
      <c r="G67" s="26">
        <v>146.51598000000001</v>
      </c>
      <c r="H67" s="1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</row>
    <row r="68" spans="1:129" s="20" customFormat="1" ht="16.5" customHeight="1">
      <c r="A68" s="29"/>
      <c r="B68" s="24" t="s">
        <v>1039</v>
      </c>
      <c r="C68" s="25">
        <v>2018</v>
      </c>
      <c r="D68" s="26">
        <v>0.4</v>
      </c>
      <c r="E68" s="26">
        <v>48</v>
      </c>
      <c r="F68" s="26">
        <v>158</v>
      </c>
      <c r="G68" s="26">
        <v>80.13642999999999</v>
      </c>
      <c r="H68" s="15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</row>
    <row r="69" spans="1:129" ht="16.5">
      <c r="A69" s="29" t="s">
        <v>21</v>
      </c>
      <c r="B69" s="24" t="s">
        <v>1040</v>
      </c>
      <c r="C69" s="25">
        <v>2018</v>
      </c>
      <c r="D69" s="26">
        <v>0.4</v>
      </c>
      <c r="E69" s="26">
        <v>37</v>
      </c>
      <c r="F69" s="26">
        <v>158</v>
      </c>
      <c r="G69" s="26">
        <v>91.191789999999997</v>
      </c>
      <c r="H69" s="1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</row>
    <row r="70" spans="1:129" s="20" customFormat="1" ht="16.5" customHeight="1">
      <c r="A70" s="29"/>
      <c r="B70" s="24" t="s">
        <v>1041</v>
      </c>
      <c r="C70" s="25">
        <v>2018</v>
      </c>
      <c r="D70" s="26">
        <v>0.4</v>
      </c>
      <c r="E70" s="26">
        <v>32</v>
      </c>
      <c r="F70" s="26">
        <v>158</v>
      </c>
      <c r="G70" s="26">
        <v>81.379390000000001</v>
      </c>
      <c r="H70" s="15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</row>
    <row r="71" spans="1:129" ht="16.5">
      <c r="A71" s="29" t="s">
        <v>21</v>
      </c>
      <c r="B71" s="24" t="s">
        <v>1042</v>
      </c>
      <c r="C71" s="25">
        <v>2018</v>
      </c>
      <c r="D71" s="26">
        <v>0.4</v>
      </c>
      <c r="E71" s="26">
        <v>33</v>
      </c>
      <c r="F71" s="26">
        <v>158</v>
      </c>
      <c r="G71" s="26">
        <v>81.739500000000007</v>
      </c>
      <c r="H71" s="1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</row>
    <row r="72" spans="1:129" s="20" customFormat="1" ht="16.5" customHeight="1">
      <c r="A72" s="29"/>
      <c r="B72" s="24" t="s">
        <v>1043</v>
      </c>
      <c r="C72" s="25">
        <v>2018</v>
      </c>
      <c r="D72" s="26">
        <v>0.4</v>
      </c>
      <c r="E72" s="26">
        <v>33</v>
      </c>
      <c r="F72" s="26">
        <v>158</v>
      </c>
      <c r="G72" s="26">
        <v>95.349890000000002</v>
      </c>
      <c r="H72" s="15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</row>
    <row r="73" spans="1:129" ht="16.5">
      <c r="A73" s="29" t="s">
        <v>21</v>
      </c>
      <c r="B73" s="24" t="s">
        <v>1044</v>
      </c>
      <c r="C73" s="25">
        <v>2018</v>
      </c>
      <c r="D73" s="26">
        <v>0.4</v>
      </c>
      <c r="E73" s="26">
        <v>39</v>
      </c>
      <c r="F73" s="26">
        <v>158</v>
      </c>
      <c r="G73" s="26">
        <v>108.64717</v>
      </c>
      <c r="H73" s="1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</row>
    <row r="74" spans="1:129" s="20" customFormat="1" ht="16.5" customHeight="1">
      <c r="A74" s="29"/>
      <c r="B74" s="24" t="s">
        <v>1045</v>
      </c>
      <c r="C74" s="25">
        <v>2018</v>
      </c>
      <c r="D74" s="26">
        <v>0.4</v>
      </c>
      <c r="E74" s="26">
        <v>100</v>
      </c>
      <c r="F74" s="26">
        <v>158</v>
      </c>
      <c r="G74" s="26">
        <v>79.871399999999994</v>
      </c>
      <c r="H74" s="15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</row>
    <row r="75" spans="1:129" ht="16.5">
      <c r="A75" s="29" t="s">
        <v>21</v>
      </c>
      <c r="B75" s="24" t="s">
        <v>1046</v>
      </c>
      <c r="C75" s="25">
        <v>2018</v>
      </c>
      <c r="D75" s="26">
        <v>0.4</v>
      </c>
      <c r="E75" s="26">
        <v>277</v>
      </c>
      <c r="F75" s="26">
        <v>158</v>
      </c>
      <c r="G75" s="26">
        <v>425.05720000000002</v>
      </c>
      <c r="H75" s="1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</row>
    <row r="76" spans="1:129" s="20" customFormat="1" ht="16.5" customHeight="1">
      <c r="A76" s="29"/>
      <c r="B76" s="24" t="s">
        <v>1047</v>
      </c>
      <c r="C76" s="25">
        <v>2018</v>
      </c>
      <c r="D76" s="26">
        <v>0.4</v>
      </c>
      <c r="E76" s="26">
        <v>106</v>
      </c>
      <c r="F76" s="26">
        <v>158</v>
      </c>
      <c r="G76" s="26">
        <v>169.94129999999998</v>
      </c>
      <c r="H76" s="15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</row>
    <row r="77" spans="1:129" ht="16.5">
      <c r="A77" s="29" t="s">
        <v>21</v>
      </c>
      <c r="B77" s="24" t="s">
        <v>1048</v>
      </c>
      <c r="C77" s="25">
        <v>2018</v>
      </c>
      <c r="D77" s="26">
        <v>0.4</v>
      </c>
      <c r="E77" s="26">
        <v>25</v>
      </c>
      <c r="F77" s="26">
        <v>158</v>
      </c>
      <c r="G77" s="26">
        <v>52.000879999999995</v>
      </c>
      <c r="H77" s="1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</row>
    <row r="78" spans="1:129" s="20" customFormat="1" ht="16.5" customHeight="1">
      <c r="A78" s="29"/>
      <c r="B78" s="24" t="s">
        <v>1049</v>
      </c>
      <c r="C78" s="25">
        <v>2018</v>
      </c>
      <c r="D78" s="26">
        <v>0.4</v>
      </c>
      <c r="E78" s="26">
        <v>666</v>
      </c>
      <c r="F78" s="26">
        <v>158</v>
      </c>
      <c r="G78" s="26">
        <v>556.506485</v>
      </c>
      <c r="H78" s="15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</row>
    <row r="79" spans="1:129" ht="16.5">
      <c r="A79" s="29" t="s">
        <v>21</v>
      </c>
      <c r="B79" s="24" t="s">
        <v>1050</v>
      </c>
      <c r="C79" s="25">
        <v>2018</v>
      </c>
      <c r="D79" s="26">
        <v>0.4</v>
      </c>
      <c r="E79" s="26">
        <v>137</v>
      </c>
      <c r="F79" s="26">
        <v>158</v>
      </c>
      <c r="G79" s="26">
        <v>283.23881499999999</v>
      </c>
      <c r="H79" s="1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</row>
    <row r="80" spans="1:129" s="20" customFormat="1" ht="16.5" customHeight="1">
      <c r="A80" s="29"/>
      <c r="B80" s="24" t="s">
        <v>1051</v>
      </c>
      <c r="C80" s="25">
        <v>2018</v>
      </c>
      <c r="D80" s="26">
        <v>0.4</v>
      </c>
      <c r="E80" s="26">
        <v>122</v>
      </c>
      <c r="F80" s="26">
        <v>158</v>
      </c>
      <c r="G80" s="26">
        <v>145.65985000000001</v>
      </c>
      <c r="H80" s="15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</row>
    <row r="81" spans="1:129" ht="16.5">
      <c r="A81" s="29" t="s">
        <v>21</v>
      </c>
      <c r="B81" s="24" t="s">
        <v>1052</v>
      </c>
      <c r="C81" s="25">
        <v>2018</v>
      </c>
      <c r="D81" s="26">
        <v>0.4</v>
      </c>
      <c r="E81" s="26">
        <v>120</v>
      </c>
      <c r="F81" s="26">
        <v>158</v>
      </c>
      <c r="G81" s="26">
        <v>132.45760999999999</v>
      </c>
      <c r="H81" s="1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</row>
    <row r="82" spans="1:129" ht="16.5">
      <c r="A82" s="29" t="s">
        <v>21</v>
      </c>
      <c r="B82" s="24" t="s">
        <v>1053</v>
      </c>
      <c r="C82" s="25">
        <v>2018</v>
      </c>
      <c r="D82" s="26">
        <v>0.4</v>
      </c>
      <c r="E82" s="26">
        <v>655</v>
      </c>
      <c r="F82" s="26">
        <v>158</v>
      </c>
      <c r="G82" s="26">
        <v>506.04253000000006</v>
      </c>
      <c r="H82" s="1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</row>
    <row r="83" spans="1:129" ht="16.5">
      <c r="A83" s="29" t="s">
        <v>21</v>
      </c>
      <c r="B83" s="24" t="s">
        <v>1054</v>
      </c>
      <c r="C83" s="25">
        <v>2018</v>
      </c>
      <c r="D83" s="26">
        <v>0.4</v>
      </c>
      <c r="E83" s="26">
        <v>125</v>
      </c>
      <c r="F83" s="26">
        <v>158</v>
      </c>
      <c r="G83" s="26">
        <v>135.57176999999999</v>
      </c>
      <c r="H83" s="1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</row>
    <row r="84" spans="1:129" s="20" customFormat="1" ht="16.5">
      <c r="A84" s="23" t="s">
        <v>47</v>
      </c>
      <c r="B84" s="31" t="s">
        <v>25</v>
      </c>
      <c r="C84" s="25" t="s">
        <v>12</v>
      </c>
      <c r="D84" s="32" t="s">
        <v>12</v>
      </c>
      <c r="E84" s="26">
        <f>SUBTOTAL(9,E85)</f>
        <v>0</v>
      </c>
      <c r="F84" s="26">
        <f>SUBTOTAL(9,F85)</f>
        <v>0</v>
      </c>
      <c r="G84" s="26">
        <f>SUBTOTAL(9,G85)</f>
        <v>0</v>
      </c>
      <c r="H84" s="15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</row>
    <row r="85" spans="1:129" ht="16.5" hidden="1">
      <c r="A85" s="12" t="s">
        <v>21</v>
      </c>
      <c r="B85" s="21"/>
      <c r="C85" s="14"/>
      <c r="D85" s="22"/>
      <c r="E85" s="22"/>
      <c r="F85" s="22"/>
      <c r="G85" s="22"/>
      <c r="H85" s="15">
        <f>IFERROR(VLOOKUP(B85,#REF!,2,),)</f>
        <v>0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</row>
    <row r="86" spans="1:129" s="20" customFormat="1" ht="16.5">
      <c r="A86" s="23" t="s">
        <v>48</v>
      </c>
      <c r="B86" s="31" t="s">
        <v>27</v>
      </c>
      <c r="C86" s="25" t="s">
        <v>12</v>
      </c>
      <c r="D86" s="32" t="s">
        <v>12</v>
      </c>
      <c r="E86" s="26">
        <f>SUBTOTAL(9,E87)</f>
        <v>0</v>
      </c>
      <c r="F86" s="26">
        <f>SUBTOTAL(9,F87)</f>
        <v>0</v>
      </c>
      <c r="G86" s="26">
        <f>SUBTOTAL(9,G87)</f>
        <v>0</v>
      </c>
      <c r="H86" s="15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</row>
    <row r="87" spans="1:129" ht="16.5" hidden="1">
      <c r="A87" s="12" t="s">
        <v>21</v>
      </c>
      <c r="B87" s="21"/>
      <c r="C87" s="14"/>
      <c r="D87" s="22"/>
      <c r="E87" s="22"/>
      <c r="F87" s="22"/>
      <c r="G87" s="22"/>
      <c r="H87" s="15">
        <f>IFERROR(VLOOKUP(B87,#REF!,2,),)</f>
        <v>0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</row>
    <row r="88" spans="1:129" s="20" customFormat="1" ht="16.5">
      <c r="A88" s="23" t="s">
        <v>49</v>
      </c>
      <c r="B88" s="31" t="s">
        <v>29</v>
      </c>
      <c r="C88" s="25" t="s">
        <v>12</v>
      </c>
      <c r="D88" s="32" t="s">
        <v>12</v>
      </c>
      <c r="E88" s="26">
        <f>SUBTOTAL(9,E89)</f>
        <v>0</v>
      </c>
      <c r="F88" s="26">
        <f>SUBTOTAL(9,F89)</f>
        <v>0</v>
      </c>
      <c r="G88" s="26">
        <f>SUBTOTAL(9,G89)</f>
        <v>0</v>
      </c>
      <c r="H88" s="15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</row>
    <row r="89" spans="1:129" ht="16.5" hidden="1">
      <c r="A89" s="12" t="s">
        <v>21</v>
      </c>
      <c r="B89" s="21"/>
      <c r="C89" s="14"/>
      <c r="D89" s="22"/>
      <c r="E89" s="22"/>
      <c r="F89" s="22"/>
      <c r="G89" s="22"/>
      <c r="H89" s="15">
        <f>IFERROR(VLOOKUP(B89,#REF!,2,),)</f>
        <v>0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</row>
    <row r="90" spans="1:129" s="20" customFormat="1" ht="16.5">
      <c r="A90" s="23" t="s">
        <v>50</v>
      </c>
      <c r="B90" s="31" t="s">
        <v>31</v>
      </c>
      <c r="C90" s="25" t="s">
        <v>12</v>
      </c>
      <c r="D90" s="32" t="s">
        <v>12</v>
      </c>
      <c r="E90" s="26">
        <f>SUBTOTAL(9,E91)</f>
        <v>0</v>
      </c>
      <c r="F90" s="26">
        <f>SUBTOTAL(9,F91)</f>
        <v>0</v>
      </c>
      <c r="G90" s="26">
        <f>SUBTOTAL(9,G91)</f>
        <v>0</v>
      </c>
      <c r="H90" s="15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</row>
    <row r="91" spans="1:129" ht="16.5" hidden="1">
      <c r="A91" s="12" t="s">
        <v>21</v>
      </c>
      <c r="B91" s="21"/>
      <c r="C91" s="14"/>
      <c r="D91" s="22"/>
      <c r="E91" s="22"/>
      <c r="F91" s="22"/>
      <c r="G91" s="22"/>
      <c r="H91" s="15">
        <f>IFERROR(VLOOKUP(B91,#REF!,2,),)</f>
        <v>0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</row>
    <row r="92" spans="1:129" s="19" customFormat="1" ht="16.5">
      <c r="A92" s="23" t="s">
        <v>51</v>
      </c>
      <c r="B92" s="31" t="s">
        <v>52</v>
      </c>
      <c r="C92" s="25" t="s">
        <v>12</v>
      </c>
      <c r="D92" s="32" t="s">
        <v>12</v>
      </c>
      <c r="E92" s="26">
        <f>E93+E95+E97+E99+E101+E103</f>
        <v>0</v>
      </c>
      <c r="F92" s="26">
        <f>F93+F95+F97+F99+F101+F103</f>
        <v>0</v>
      </c>
      <c r="G92" s="26">
        <f>G93+G95+G97+G99+G101+G103</f>
        <v>0</v>
      </c>
      <c r="H92" s="15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</row>
    <row r="93" spans="1:129" s="20" customFormat="1" ht="16.5">
      <c r="A93" s="23" t="s">
        <v>53</v>
      </c>
      <c r="B93" s="31" t="s">
        <v>20</v>
      </c>
      <c r="C93" s="25" t="s">
        <v>12</v>
      </c>
      <c r="D93" s="32" t="s">
        <v>12</v>
      </c>
      <c r="E93" s="26">
        <f>SUBTOTAL(9,E94)</f>
        <v>0</v>
      </c>
      <c r="F93" s="26">
        <f>SUBTOTAL(9,F94)</f>
        <v>0</v>
      </c>
      <c r="G93" s="26">
        <f>SUBTOTAL(9,G94)</f>
        <v>0</v>
      </c>
      <c r="H93" s="15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</row>
    <row r="94" spans="1:129" ht="16.5" hidden="1">
      <c r="A94" s="12" t="s">
        <v>21</v>
      </c>
      <c r="B94" s="21"/>
      <c r="C94" s="14"/>
      <c r="D94" s="22"/>
      <c r="E94" s="22"/>
      <c r="F94" s="22"/>
      <c r="G94" s="22"/>
      <c r="H94" s="15">
        <f>IFERROR(VLOOKUP(B94,#REF!,2,),)</f>
        <v>0</v>
      </c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</row>
    <row r="95" spans="1:129" s="20" customFormat="1" ht="16.5">
      <c r="A95" s="23" t="s">
        <v>54</v>
      </c>
      <c r="B95" s="31" t="s">
        <v>23</v>
      </c>
      <c r="C95" s="25" t="s">
        <v>12</v>
      </c>
      <c r="D95" s="32" t="s">
        <v>12</v>
      </c>
      <c r="E95" s="26">
        <f>SUBTOTAL(9,E96)</f>
        <v>0</v>
      </c>
      <c r="F95" s="26">
        <f>SUBTOTAL(9,F96)</f>
        <v>0</v>
      </c>
      <c r="G95" s="26">
        <f>SUBTOTAL(9,G96)</f>
        <v>0</v>
      </c>
      <c r="H95" s="15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</row>
    <row r="96" spans="1:129" ht="16.5" hidden="1">
      <c r="A96" s="12" t="s">
        <v>21</v>
      </c>
      <c r="B96" s="21"/>
      <c r="C96" s="14"/>
      <c r="D96" s="22"/>
      <c r="E96" s="22"/>
      <c r="F96" s="22"/>
      <c r="G96" s="22"/>
      <c r="H96" s="15">
        <f>IFERROR(VLOOKUP(B96,#REF!,2,),)</f>
        <v>0</v>
      </c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</row>
    <row r="97" spans="1:129" s="20" customFormat="1" ht="16.5">
      <c r="A97" s="23" t="s">
        <v>55</v>
      </c>
      <c r="B97" s="31" t="s">
        <v>25</v>
      </c>
      <c r="C97" s="25" t="s">
        <v>12</v>
      </c>
      <c r="D97" s="32" t="s">
        <v>12</v>
      </c>
      <c r="E97" s="26">
        <f>SUBTOTAL(9,E98)</f>
        <v>0</v>
      </c>
      <c r="F97" s="26">
        <f>SUBTOTAL(9,F98)</f>
        <v>0</v>
      </c>
      <c r="G97" s="26">
        <f>SUBTOTAL(9,G98)</f>
        <v>0</v>
      </c>
      <c r="H97" s="15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</row>
    <row r="98" spans="1:129" ht="16.5" hidden="1">
      <c r="A98" s="12" t="s">
        <v>21</v>
      </c>
      <c r="B98" s="21"/>
      <c r="C98" s="14"/>
      <c r="D98" s="22"/>
      <c r="E98" s="22"/>
      <c r="F98" s="22"/>
      <c r="G98" s="22"/>
      <c r="H98" s="15">
        <f>IFERROR(VLOOKUP(B98,#REF!,2,),)</f>
        <v>0</v>
      </c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</row>
    <row r="99" spans="1:129" s="20" customFormat="1" ht="16.5">
      <c r="A99" s="23" t="s">
        <v>56</v>
      </c>
      <c r="B99" s="31" t="s">
        <v>27</v>
      </c>
      <c r="C99" s="25" t="s">
        <v>12</v>
      </c>
      <c r="D99" s="32" t="s">
        <v>12</v>
      </c>
      <c r="E99" s="26">
        <f>SUBTOTAL(9,E100)</f>
        <v>0</v>
      </c>
      <c r="F99" s="26">
        <f>SUBTOTAL(9,F100)</f>
        <v>0</v>
      </c>
      <c r="G99" s="26">
        <f>SUBTOTAL(9,G100)</f>
        <v>0</v>
      </c>
      <c r="H99" s="15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</row>
    <row r="100" spans="1:129" ht="16.5" hidden="1">
      <c r="A100" s="12" t="s">
        <v>21</v>
      </c>
      <c r="B100" s="21"/>
      <c r="C100" s="14"/>
      <c r="D100" s="22"/>
      <c r="E100" s="22"/>
      <c r="F100" s="22"/>
      <c r="G100" s="22"/>
      <c r="H100" s="15">
        <f>IFERROR(VLOOKUP(B100,#REF!,2,),)</f>
        <v>0</v>
      </c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</row>
    <row r="101" spans="1:129" s="20" customFormat="1" ht="16.5">
      <c r="A101" s="23" t="s">
        <v>57</v>
      </c>
      <c r="B101" s="31" t="s">
        <v>29</v>
      </c>
      <c r="C101" s="25" t="s">
        <v>12</v>
      </c>
      <c r="D101" s="32" t="s">
        <v>12</v>
      </c>
      <c r="E101" s="26">
        <f>SUBTOTAL(9,E102)</f>
        <v>0</v>
      </c>
      <c r="F101" s="26">
        <f>SUBTOTAL(9,F102)</f>
        <v>0</v>
      </c>
      <c r="G101" s="26">
        <f>SUBTOTAL(9,G102)</f>
        <v>0</v>
      </c>
      <c r="H101" s="15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</row>
    <row r="102" spans="1:129" ht="16.5" hidden="1">
      <c r="A102" s="12" t="s">
        <v>21</v>
      </c>
      <c r="B102" s="21"/>
      <c r="C102" s="14"/>
      <c r="D102" s="22"/>
      <c r="E102" s="22"/>
      <c r="F102" s="22"/>
      <c r="G102" s="22"/>
      <c r="H102" s="15">
        <f>IFERROR(VLOOKUP(B102,#REF!,2,),)</f>
        <v>0</v>
      </c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</row>
    <row r="103" spans="1:129" s="20" customFormat="1" ht="16.5">
      <c r="A103" s="23" t="s">
        <v>58</v>
      </c>
      <c r="B103" s="31" t="s">
        <v>31</v>
      </c>
      <c r="C103" s="25" t="s">
        <v>12</v>
      </c>
      <c r="D103" s="32" t="s">
        <v>12</v>
      </c>
      <c r="E103" s="26">
        <f>SUBTOTAL(9,E104)</f>
        <v>0</v>
      </c>
      <c r="F103" s="26">
        <f>SUBTOTAL(9,F104)</f>
        <v>0</v>
      </c>
      <c r="G103" s="26">
        <f>SUBTOTAL(9,G104)</f>
        <v>0</v>
      </c>
      <c r="H103" s="15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</row>
    <row r="104" spans="1:129" ht="16.5" hidden="1">
      <c r="A104" s="12" t="s">
        <v>21</v>
      </c>
      <c r="B104" s="21"/>
      <c r="C104" s="14"/>
      <c r="D104" s="22"/>
      <c r="E104" s="22"/>
      <c r="F104" s="22"/>
      <c r="G104" s="22"/>
      <c r="H104" s="15">
        <f>IFERROR(VLOOKUP(B104,#REF!,2,),)</f>
        <v>0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</row>
    <row r="105" spans="1:129" s="18" customFormat="1" ht="16.5">
      <c r="A105" s="23" t="s">
        <v>59</v>
      </c>
      <c r="B105" s="31" t="s">
        <v>60</v>
      </c>
      <c r="C105" s="25" t="s">
        <v>12</v>
      </c>
      <c r="D105" s="32" t="s">
        <v>12</v>
      </c>
      <c r="E105" s="26">
        <f>E106+E119+E132+E145</f>
        <v>0</v>
      </c>
      <c r="F105" s="26">
        <f>F106+F119+F132+F145</f>
        <v>0</v>
      </c>
      <c r="G105" s="26">
        <f>G106+G119+G132+G145</f>
        <v>0</v>
      </c>
      <c r="H105" s="15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</row>
    <row r="106" spans="1:129" s="19" customFormat="1" ht="16.5">
      <c r="A106" s="23" t="s">
        <v>61</v>
      </c>
      <c r="B106" s="31" t="s">
        <v>18</v>
      </c>
      <c r="C106" s="25" t="s">
        <v>12</v>
      </c>
      <c r="D106" s="32" t="s">
        <v>12</v>
      </c>
      <c r="E106" s="26">
        <f>E107+E109+E111+E113+E115+E117</f>
        <v>0</v>
      </c>
      <c r="F106" s="26">
        <f>F107+F109+F111+F113+F115+F117</f>
        <v>0</v>
      </c>
      <c r="G106" s="26">
        <f>G107+G109+G111+G113+G115+G117</f>
        <v>0</v>
      </c>
      <c r="H106" s="15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</row>
    <row r="107" spans="1:129" s="20" customFormat="1" ht="16.5">
      <c r="A107" s="23" t="s">
        <v>62</v>
      </c>
      <c r="B107" s="31" t="s">
        <v>20</v>
      </c>
      <c r="C107" s="25" t="s">
        <v>12</v>
      </c>
      <c r="D107" s="32" t="s">
        <v>12</v>
      </c>
      <c r="E107" s="26">
        <f>SUBTOTAL(9,E108)</f>
        <v>0</v>
      </c>
      <c r="F107" s="26">
        <f>SUBTOTAL(9,F108)</f>
        <v>0</v>
      </c>
      <c r="G107" s="26">
        <f>SUBTOTAL(9,G108)</f>
        <v>0</v>
      </c>
      <c r="H107" s="15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</row>
    <row r="108" spans="1:129" ht="16.5" hidden="1">
      <c r="A108" s="12" t="s">
        <v>21</v>
      </c>
      <c r="B108" s="21"/>
      <c r="C108" s="14"/>
      <c r="D108" s="22"/>
      <c r="E108" s="22"/>
      <c r="F108" s="22"/>
      <c r="G108" s="22"/>
      <c r="H108" s="15">
        <f>IFERROR(VLOOKUP(B108,#REF!,2,),)</f>
        <v>0</v>
      </c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</row>
    <row r="109" spans="1:129" s="20" customFormat="1" ht="16.5">
      <c r="A109" s="23" t="s">
        <v>63</v>
      </c>
      <c r="B109" s="31" t="s">
        <v>23</v>
      </c>
      <c r="C109" s="25" t="s">
        <v>12</v>
      </c>
      <c r="D109" s="32" t="s">
        <v>12</v>
      </c>
      <c r="E109" s="26">
        <f>SUBTOTAL(9,E110)</f>
        <v>0</v>
      </c>
      <c r="F109" s="26">
        <f>SUBTOTAL(9,F110)</f>
        <v>0</v>
      </c>
      <c r="G109" s="26">
        <f>SUBTOTAL(9,G110)</f>
        <v>0</v>
      </c>
      <c r="H109" s="15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</row>
    <row r="110" spans="1:129" ht="16.5" hidden="1">
      <c r="A110" s="12" t="s">
        <v>21</v>
      </c>
      <c r="B110" s="21"/>
      <c r="C110" s="14"/>
      <c r="D110" s="22"/>
      <c r="E110" s="22"/>
      <c r="F110" s="22"/>
      <c r="G110" s="22"/>
      <c r="H110" s="15">
        <f>IFERROR(VLOOKUP(B110,#REF!,2,),)</f>
        <v>0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</row>
    <row r="111" spans="1:129" s="20" customFormat="1" ht="16.5">
      <c r="A111" s="23" t="s">
        <v>64</v>
      </c>
      <c r="B111" s="31" t="s">
        <v>25</v>
      </c>
      <c r="C111" s="25" t="s">
        <v>12</v>
      </c>
      <c r="D111" s="32" t="s">
        <v>12</v>
      </c>
      <c r="E111" s="26">
        <f>SUBTOTAL(9,E112)</f>
        <v>0</v>
      </c>
      <c r="F111" s="26">
        <f>SUBTOTAL(9,F112)</f>
        <v>0</v>
      </c>
      <c r="G111" s="26">
        <f>SUBTOTAL(9,G112)</f>
        <v>0</v>
      </c>
      <c r="H111" s="15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</row>
    <row r="112" spans="1:129" ht="16.5" hidden="1">
      <c r="A112" s="12" t="s">
        <v>21</v>
      </c>
      <c r="B112" s="21"/>
      <c r="C112" s="14"/>
      <c r="D112" s="22"/>
      <c r="E112" s="22"/>
      <c r="F112" s="22"/>
      <c r="G112" s="22"/>
      <c r="H112" s="15">
        <f>IFERROR(VLOOKUP(B112,#REF!,2,),)</f>
        <v>0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</row>
    <row r="113" spans="1:129" s="20" customFormat="1" ht="16.5">
      <c r="A113" s="23" t="s">
        <v>65</v>
      </c>
      <c r="B113" s="31" t="s">
        <v>27</v>
      </c>
      <c r="C113" s="25" t="s">
        <v>12</v>
      </c>
      <c r="D113" s="32" t="s">
        <v>12</v>
      </c>
      <c r="E113" s="26">
        <f>SUBTOTAL(9,E114)</f>
        <v>0</v>
      </c>
      <c r="F113" s="26">
        <f>SUBTOTAL(9,F114)</f>
        <v>0</v>
      </c>
      <c r="G113" s="26">
        <f>SUBTOTAL(9,G114)</f>
        <v>0</v>
      </c>
      <c r="H113" s="15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</row>
    <row r="114" spans="1:129" ht="16.5" hidden="1">
      <c r="A114" s="12" t="s">
        <v>21</v>
      </c>
      <c r="B114" s="21"/>
      <c r="C114" s="14"/>
      <c r="D114" s="22"/>
      <c r="E114" s="22"/>
      <c r="F114" s="22"/>
      <c r="G114" s="22"/>
      <c r="H114" s="15">
        <f>IFERROR(VLOOKUP(B114,#REF!,2,),)</f>
        <v>0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</row>
    <row r="115" spans="1:129" s="20" customFormat="1" ht="16.5">
      <c r="A115" s="23" t="s">
        <v>66</v>
      </c>
      <c r="B115" s="31" t="s">
        <v>29</v>
      </c>
      <c r="C115" s="25" t="s">
        <v>12</v>
      </c>
      <c r="D115" s="32" t="s">
        <v>12</v>
      </c>
      <c r="E115" s="26">
        <f>SUBTOTAL(9,E116)</f>
        <v>0</v>
      </c>
      <c r="F115" s="26">
        <f>SUBTOTAL(9,F116)</f>
        <v>0</v>
      </c>
      <c r="G115" s="26">
        <f>SUBTOTAL(9,G116)</f>
        <v>0</v>
      </c>
      <c r="H115" s="15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</row>
    <row r="116" spans="1:129" ht="16.5" hidden="1">
      <c r="A116" s="12" t="s">
        <v>21</v>
      </c>
      <c r="B116" s="21"/>
      <c r="C116" s="14"/>
      <c r="D116" s="22"/>
      <c r="E116" s="22"/>
      <c r="F116" s="22"/>
      <c r="G116" s="22"/>
      <c r="H116" s="15">
        <f>IFERROR(VLOOKUP(B116,#REF!,2,),)</f>
        <v>0</v>
      </c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</row>
    <row r="117" spans="1:129" s="20" customFormat="1" ht="16.5">
      <c r="A117" s="23" t="s">
        <v>67</v>
      </c>
      <c r="B117" s="31" t="s">
        <v>31</v>
      </c>
      <c r="C117" s="25" t="s">
        <v>12</v>
      </c>
      <c r="D117" s="32" t="s">
        <v>12</v>
      </c>
      <c r="E117" s="26">
        <f>SUBTOTAL(9,E118)</f>
        <v>0</v>
      </c>
      <c r="F117" s="26">
        <f>SUBTOTAL(9,F118)</f>
        <v>0</v>
      </c>
      <c r="G117" s="26">
        <f>SUBTOTAL(9,G118)</f>
        <v>0</v>
      </c>
      <c r="H117" s="15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</row>
    <row r="118" spans="1:129" ht="16.5" hidden="1">
      <c r="A118" s="12" t="s">
        <v>21</v>
      </c>
      <c r="B118" s="21"/>
      <c r="C118" s="14"/>
      <c r="D118" s="22"/>
      <c r="E118" s="22"/>
      <c r="F118" s="22"/>
      <c r="G118" s="22"/>
      <c r="H118" s="15">
        <f>IFERROR(VLOOKUP(B118,#REF!,2,),)</f>
        <v>0</v>
      </c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</row>
    <row r="119" spans="1:129" s="19" customFormat="1" ht="16.5">
      <c r="A119" s="23" t="s">
        <v>68</v>
      </c>
      <c r="B119" s="31" t="s">
        <v>69</v>
      </c>
      <c r="C119" s="25" t="s">
        <v>12</v>
      </c>
      <c r="D119" s="32" t="s">
        <v>12</v>
      </c>
      <c r="E119" s="26">
        <f>E120+E122+E124+E126+E128+E130</f>
        <v>0</v>
      </c>
      <c r="F119" s="26">
        <f>F120+F122+F124+F126+F128+F130</f>
        <v>0</v>
      </c>
      <c r="G119" s="26">
        <f>G120+G122+G124+G126+G128+G130</f>
        <v>0</v>
      </c>
      <c r="H119" s="15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</row>
    <row r="120" spans="1:129" s="20" customFormat="1" ht="16.5">
      <c r="A120" s="23" t="s">
        <v>70</v>
      </c>
      <c r="B120" s="31" t="s">
        <v>20</v>
      </c>
      <c r="C120" s="25" t="s">
        <v>12</v>
      </c>
      <c r="D120" s="32" t="s">
        <v>12</v>
      </c>
      <c r="E120" s="26">
        <f>SUBTOTAL(9,E121)</f>
        <v>0</v>
      </c>
      <c r="F120" s="26">
        <f>SUBTOTAL(9,F121)</f>
        <v>0</v>
      </c>
      <c r="G120" s="26">
        <f>SUBTOTAL(9,G121)</f>
        <v>0</v>
      </c>
      <c r="H120" s="15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</row>
    <row r="121" spans="1:129" ht="16.5" hidden="1">
      <c r="A121" s="12" t="s">
        <v>21</v>
      </c>
      <c r="B121" s="21"/>
      <c r="C121" s="14"/>
      <c r="D121" s="22"/>
      <c r="E121" s="22"/>
      <c r="F121" s="22"/>
      <c r="G121" s="22"/>
      <c r="H121" s="15">
        <f>IFERROR(VLOOKUP(B121,#REF!,2,),)</f>
        <v>0</v>
      </c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</row>
    <row r="122" spans="1:129" s="20" customFormat="1" ht="16.5">
      <c r="A122" s="23" t="s">
        <v>71</v>
      </c>
      <c r="B122" s="31" t="s">
        <v>23</v>
      </c>
      <c r="C122" s="25" t="s">
        <v>12</v>
      </c>
      <c r="D122" s="32" t="s">
        <v>12</v>
      </c>
      <c r="E122" s="26">
        <f>SUBTOTAL(9,E123)</f>
        <v>0</v>
      </c>
      <c r="F122" s="26">
        <f>SUBTOTAL(9,F123)</f>
        <v>0</v>
      </c>
      <c r="G122" s="26">
        <f>SUBTOTAL(9,G123)</f>
        <v>0</v>
      </c>
      <c r="H122" s="15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</row>
    <row r="123" spans="1:129" ht="16.5" hidden="1">
      <c r="A123" s="12" t="s">
        <v>21</v>
      </c>
      <c r="B123" s="24"/>
      <c r="C123" s="25"/>
      <c r="D123" s="26"/>
      <c r="E123" s="26"/>
      <c r="F123" s="26"/>
      <c r="G123" s="26"/>
      <c r="H123" s="15">
        <f>IFERROR(VLOOKUP(B123,#REF!,2,),)</f>
        <v>0</v>
      </c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</row>
    <row r="124" spans="1:129" s="20" customFormat="1" ht="16.5">
      <c r="A124" s="23" t="s">
        <v>72</v>
      </c>
      <c r="B124" s="31" t="s">
        <v>25</v>
      </c>
      <c r="C124" s="25" t="s">
        <v>12</v>
      </c>
      <c r="D124" s="32" t="s">
        <v>12</v>
      </c>
      <c r="E124" s="26">
        <f>SUBTOTAL(9,E125)</f>
        <v>0</v>
      </c>
      <c r="F124" s="26">
        <f>SUBTOTAL(9,F125)</f>
        <v>0</v>
      </c>
      <c r="G124" s="26">
        <f>SUBTOTAL(9,G125)</f>
        <v>0</v>
      </c>
      <c r="H124" s="15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</row>
    <row r="125" spans="1:129" ht="16.5" hidden="1">
      <c r="A125" s="12" t="s">
        <v>21</v>
      </c>
      <c r="B125" s="21"/>
      <c r="C125" s="14"/>
      <c r="D125" s="22"/>
      <c r="E125" s="22"/>
      <c r="F125" s="22"/>
      <c r="G125" s="22"/>
      <c r="H125" s="15">
        <f>IFERROR(VLOOKUP(B125,#REF!,2,),)</f>
        <v>0</v>
      </c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</row>
    <row r="126" spans="1:129" s="20" customFormat="1" ht="16.5">
      <c r="A126" s="23" t="s">
        <v>73</v>
      </c>
      <c r="B126" s="31" t="s">
        <v>27</v>
      </c>
      <c r="C126" s="25" t="s">
        <v>12</v>
      </c>
      <c r="D126" s="32" t="s">
        <v>12</v>
      </c>
      <c r="E126" s="26">
        <f>SUBTOTAL(9,E127)</f>
        <v>0</v>
      </c>
      <c r="F126" s="26">
        <f>SUBTOTAL(9,F127)</f>
        <v>0</v>
      </c>
      <c r="G126" s="26">
        <f>SUBTOTAL(9,G127)</f>
        <v>0</v>
      </c>
      <c r="H126" s="15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</row>
    <row r="127" spans="1:129" ht="16.5" hidden="1">
      <c r="A127" s="12" t="s">
        <v>21</v>
      </c>
      <c r="B127" s="21"/>
      <c r="C127" s="14"/>
      <c r="D127" s="22"/>
      <c r="E127" s="22"/>
      <c r="F127" s="22"/>
      <c r="G127" s="22"/>
      <c r="H127" s="15">
        <f>IFERROR(VLOOKUP(B127,#REF!,2,),)</f>
        <v>0</v>
      </c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</row>
    <row r="128" spans="1:129" s="20" customFormat="1" ht="16.5">
      <c r="A128" s="23" t="s">
        <v>74</v>
      </c>
      <c r="B128" s="31" t="s">
        <v>29</v>
      </c>
      <c r="C128" s="25" t="s">
        <v>12</v>
      </c>
      <c r="D128" s="32" t="s">
        <v>12</v>
      </c>
      <c r="E128" s="26">
        <f>SUBTOTAL(9,E129)</f>
        <v>0</v>
      </c>
      <c r="F128" s="26">
        <f>SUBTOTAL(9,F129)</f>
        <v>0</v>
      </c>
      <c r="G128" s="26">
        <f>SUBTOTAL(9,G129)</f>
        <v>0</v>
      </c>
      <c r="H128" s="15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</row>
    <row r="129" spans="1:129" ht="16.5" hidden="1">
      <c r="A129" s="12" t="s">
        <v>21</v>
      </c>
      <c r="B129" s="21"/>
      <c r="C129" s="14"/>
      <c r="D129" s="22"/>
      <c r="E129" s="22"/>
      <c r="F129" s="22"/>
      <c r="G129" s="22"/>
      <c r="H129" s="15">
        <f>IFERROR(VLOOKUP(B129,#REF!,2,),)</f>
        <v>0</v>
      </c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</row>
    <row r="130" spans="1:129" s="20" customFormat="1" ht="16.5">
      <c r="A130" s="23" t="s">
        <v>75</v>
      </c>
      <c r="B130" s="31" t="s">
        <v>31</v>
      </c>
      <c r="C130" s="25" t="s">
        <v>12</v>
      </c>
      <c r="D130" s="32" t="s">
        <v>12</v>
      </c>
      <c r="E130" s="26">
        <f>SUBTOTAL(9,E131)</f>
        <v>0</v>
      </c>
      <c r="F130" s="26">
        <f>SUBTOTAL(9,F131)</f>
        <v>0</v>
      </c>
      <c r="G130" s="26">
        <f>SUBTOTAL(9,G131)</f>
        <v>0</v>
      </c>
      <c r="H130" s="15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</row>
    <row r="131" spans="1:129" ht="16.5" hidden="1">
      <c r="A131" s="12" t="s">
        <v>21</v>
      </c>
      <c r="B131" s="21"/>
      <c r="C131" s="14"/>
      <c r="D131" s="22"/>
      <c r="E131" s="22"/>
      <c r="F131" s="22"/>
      <c r="G131" s="22"/>
      <c r="H131" s="15">
        <f>IFERROR(VLOOKUP(B131,#REF!,2,),)</f>
        <v>0</v>
      </c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</row>
    <row r="132" spans="1:129" s="19" customFormat="1" ht="16.5">
      <c r="A132" s="23" t="s">
        <v>76</v>
      </c>
      <c r="B132" s="31" t="s">
        <v>77</v>
      </c>
      <c r="C132" s="25" t="s">
        <v>12</v>
      </c>
      <c r="D132" s="32" t="s">
        <v>12</v>
      </c>
      <c r="E132" s="26">
        <f>E133+E135+E137+E139+E141+E143</f>
        <v>0</v>
      </c>
      <c r="F132" s="26">
        <f>F133+F135+F137+F139+F141+F143</f>
        <v>0</v>
      </c>
      <c r="G132" s="26">
        <f>G133+G135+G137+G139+G141+G143</f>
        <v>0</v>
      </c>
      <c r="H132" s="15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</row>
    <row r="133" spans="1:129" s="20" customFormat="1" ht="16.5">
      <c r="A133" s="23" t="s">
        <v>78</v>
      </c>
      <c r="B133" s="31" t="s">
        <v>20</v>
      </c>
      <c r="C133" s="25" t="s">
        <v>12</v>
      </c>
      <c r="D133" s="32" t="s">
        <v>12</v>
      </c>
      <c r="E133" s="26">
        <f>SUBTOTAL(9,E134)</f>
        <v>0</v>
      </c>
      <c r="F133" s="26">
        <f>SUBTOTAL(9,F134)</f>
        <v>0</v>
      </c>
      <c r="G133" s="26">
        <f>SUBTOTAL(9,G134)</f>
        <v>0</v>
      </c>
      <c r="H133" s="15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</row>
    <row r="134" spans="1:129" ht="16.5" hidden="1">
      <c r="A134" s="12" t="s">
        <v>21</v>
      </c>
      <c r="B134" s="21"/>
      <c r="C134" s="14"/>
      <c r="D134" s="22"/>
      <c r="E134" s="22"/>
      <c r="F134" s="22"/>
      <c r="G134" s="22"/>
      <c r="H134" s="15">
        <f>IFERROR(VLOOKUP(B134,#REF!,2,),)</f>
        <v>0</v>
      </c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</row>
    <row r="135" spans="1:129" s="20" customFormat="1" ht="16.5">
      <c r="A135" s="23" t="s">
        <v>79</v>
      </c>
      <c r="B135" s="31" t="s">
        <v>23</v>
      </c>
      <c r="C135" s="25" t="s">
        <v>12</v>
      </c>
      <c r="D135" s="32" t="s">
        <v>12</v>
      </c>
      <c r="E135" s="26">
        <f>SUBTOTAL(9,E136)</f>
        <v>0</v>
      </c>
      <c r="F135" s="26">
        <f>SUBTOTAL(9,F136)</f>
        <v>0</v>
      </c>
      <c r="G135" s="26">
        <f>SUBTOTAL(9,G136)</f>
        <v>0</v>
      </c>
      <c r="H135" s="15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</row>
    <row r="136" spans="1:129" ht="16.5" hidden="1">
      <c r="A136" s="12" t="s">
        <v>21</v>
      </c>
      <c r="B136" s="21"/>
      <c r="C136" s="14"/>
      <c r="D136" s="22"/>
      <c r="E136" s="22"/>
      <c r="F136" s="22"/>
      <c r="G136" s="22"/>
      <c r="H136" s="15">
        <f>IFERROR(VLOOKUP(B136,#REF!,2,),)</f>
        <v>0</v>
      </c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</row>
    <row r="137" spans="1:129" s="20" customFormat="1" ht="16.5">
      <c r="A137" s="23" t="s">
        <v>80</v>
      </c>
      <c r="B137" s="31" t="s">
        <v>25</v>
      </c>
      <c r="C137" s="25" t="s">
        <v>12</v>
      </c>
      <c r="D137" s="32" t="s">
        <v>12</v>
      </c>
      <c r="E137" s="26">
        <f>SUBTOTAL(9,E138)</f>
        <v>0</v>
      </c>
      <c r="F137" s="26">
        <f>SUBTOTAL(9,F138)</f>
        <v>0</v>
      </c>
      <c r="G137" s="26">
        <f>SUBTOTAL(9,G138)</f>
        <v>0</v>
      </c>
      <c r="H137" s="15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</row>
    <row r="138" spans="1:129" ht="16.5" hidden="1">
      <c r="A138" s="12" t="s">
        <v>21</v>
      </c>
      <c r="B138" s="21"/>
      <c r="C138" s="14"/>
      <c r="D138" s="22"/>
      <c r="E138" s="22"/>
      <c r="F138" s="22"/>
      <c r="G138" s="22"/>
      <c r="H138" s="15">
        <f>IFERROR(VLOOKUP(B138,#REF!,2,),)</f>
        <v>0</v>
      </c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</row>
    <row r="139" spans="1:129" s="20" customFormat="1" ht="16.5">
      <c r="A139" s="23" t="s">
        <v>81</v>
      </c>
      <c r="B139" s="31" t="s">
        <v>27</v>
      </c>
      <c r="C139" s="25" t="s">
        <v>12</v>
      </c>
      <c r="D139" s="32" t="s">
        <v>12</v>
      </c>
      <c r="E139" s="26">
        <f>SUBTOTAL(9,E140)</f>
        <v>0</v>
      </c>
      <c r="F139" s="26">
        <f>SUBTOTAL(9,F140)</f>
        <v>0</v>
      </c>
      <c r="G139" s="26">
        <f>SUBTOTAL(9,G140)</f>
        <v>0</v>
      </c>
      <c r="H139" s="15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</row>
    <row r="140" spans="1:129" ht="16.5" hidden="1">
      <c r="A140" s="12" t="s">
        <v>21</v>
      </c>
      <c r="B140" s="21"/>
      <c r="C140" s="14"/>
      <c r="D140" s="22"/>
      <c r="E140" s="22"/>
      <c r="F140" s="22"/>
      <c r="G140" s="22"/>
      <c r="H140" s="15">
        <f>IFERROR(VLOOKUP(B140,#REF!,2,),)</f>
        <v>0</v>
      </c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</row>
    <row r="141" spans="1:129" s="20" customFormat="1" ht="16.5">
      <c r="A141" s="23" t="s">
        <v>82</v>
      </c>
      <c r="B141" s="31" t="s">
        <v>29</v>
      </c>
      <c r="C141" s="25" t="s">
        <v>12</v>
      </c>
      <c r="D141" s="32" t="s">
        <v>12</v>
      </c>
      <c r="E141" s="26">
        <f>SUBTOTAL(9,E142)</f>
        <v>0</v>
      </c>
      <c r="F141" s="26">
        <f>SUBTOTAL(9,F142)</f>
        <v>0</v>
      </c>
      <c r="G141" s="26">
        <f>SUBTOTAL(9,G142)</f>
        <v>0</v>
      </c>
      <c r="H141" s="15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</row>
    <row r="142" spans="1:129" ht="16.5" hidden="1">
      <c r="A142" s="12" t="s">
        <v>21</v>
      </c>
      <c r="B142" s="21"/>
      <c r="C142" s="14"/>
      <c r="D142" s="22"/>
      <c r="E142" s="22"/>
      <c r="F142" s="22"/>
      <c r="G142" s="22"/>
      <c r="H142" s="15">
        <f>IFERROR(VLOOKUP(B142,#REF!,2,),)</f>
        <v>0</v>
      </c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</row>
    <row r="143" spans="1:129" s="20" customFormat="1" ht="16.5">
      <c r="A143" s="23" t="s">
        <v>83</v>
      </c>
      <c r="B143" s="31" t="s">
        <v>31</v>
      </c>
      <c r="C143" s="25" t="s">
        <v>12</v>
      </c>
      <c r="D143" s="32" t="s">
        <v>12</v>
      </c>
      <c r="E143" s="26">
        <f>SUBTOTAL(9,E144)</f>
        <v>0</v>
      </c>
      <c r="F143" s="26">
        <f>SUBTOTAL(9,F144)</f>
        <v>0</v>
      </c>
      <c r="G143" s="26">
        <f>SUBTOTAL(9,G144)</f>
        <v>0</v>
      </c>
      <c r="H143" s="15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</row>
    <row r="144" spans="1:129" ht="16.5" hidden="1">
      <c r="A144" s="12" t="s">
        <v>21</v>
      </c>
      <c r="B144" s="21"/>
      <c r="C144" s="14"/>
      <c r="D144" s="22"/>
      <c r="E144" s="22"/>
      <c r="F144" s="22"/>
      <c r="G144" s="22"/>
      <c r="H144" s="15">
        <f>IFERROR(VLOOKUP(B144,#REF!,2,),)</f>
        <v>0</v>
      </c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</row>
    <row r="145" spans="1:129" s="19" customFormat="1" ht="16.5">
      <c r="A145" s="23" t="s">
        <v>84</v>
      </c>
      <c r="B145" s="31" t="s">
        <v>52</v>
      </c>
      <c r="C145" s="25" t="s">
        <v>12</v>
      </c>
      <c r="D145" s="32" t="s">
        <v>12</v>
      </c>
      <c r="E145" s="26">
        <f>E146+E148+E150+E152+E154+E156</f>
        <v>0</v>
      </c>
      <c r="F145" s="26">
        <f>F146+F148+F150+F152+F154+F156</f>
        <v>0</v>
      </c>
      <c r="G145" s="26">
        <f>G146+G148+G150+G152+G154+G156</f>
        <v>0</v>
      </c>
      <c r="H145" s="15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</row>
    <row r="146" spans="1:129" s="20" customFormat="1" ht="16.5">
      <c r="A146" s="23" t="s">
        <v>85</v>
      </c>
      <c r="B146" s="31" t="s">
        <v>20</v>
      </c>
      <c r="C146" s="25" t="s">
        <v>12</v>
      </c>
      <c r="D146" s="32" t="s">
        <v>12</v>
      </c>
      <c r="E146" s="26">
        <f>SUBTOTAL(9,E147)</f>
        <v>0</v>
      </c>
      <c r="F146" s="26">
        <f>SUBTOTAL(9,F147)</f>
        <v>0</v>
      </c>
      <c r="G146" s="26">
        <f>SUBTOTAL(9,G147)</f>
        <v>0</v>
      </c>
      <c r="H146" s="15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</row>
    <row r="147" spans="1:129" ht="16.5" hidden="1">
      <c r="A147" s="12" t="s">
        <v>21</v>
      </c>
      <c r="B147" s="21"/>
      <c r="C147" s="14"/>
      <c r="D147" s="22"/>
      <c r="E147" s="22"/>
      <c r="F147" s="22"/>
      <c r="G147" s="22"/>
      <c r="H147" s="15">
        <f>IFERROR(VLOOKUP(B147,#REF!,2,),)</f>
        <v>0</v>
      </c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</row>
    <row r="148" spans="1:129" s="20" customFormat="1" ht="16.5">
      <c r="A148" s="23" t="s">
        <v>86</v>
      </c>
      <c r="B148" s="31" t="s">
        <v>23</v>
      </c>
      <c r="C148" s="25" t="s">
        <v>12</v>
      </c>
      <c r="D148" s="32" t="s">
        <v>12</v>
      </c>
      <c r="E148" s="26">
        <f>SUBTOTAL(9,E149)</f>
        <v>0</v>
      </c>
      <c r="F148" s="26">
        <f>SUBTOTAL(9,F149)</f>
        <v>0</v>
      </c>
      <c r="G148" s="26">
        <f>SUBTOTAL(9,G149)</f>
        <v>0</v>
      </c>
      <c r="H148" s="15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</row>
    <row r="149" spans="1:129" ht="16.5" hidden="1">
      <c r="A149" s="12" t="s">
        <v>21</v>
      </c>
      <c r="B149" s="21"/>
      <c r="C149" s="14"/>
      <c r="D149" s="22"/>
      <c r="E149" s="22"/>
      <c r="F149" s="22"/>
      <c r="G149" s="22"/>
      <c r="H149" s="15">
        <f>IFERROR(VLOOKUP(B149,#REF!,2,),)</f>
        <v>0</v>
      </c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</row>
    <row r="150" spans="1:129" s="20" customFormat="1" ht="16.5">
      <c r="A150" s="23" t="s">
        <v>87</v>
      </c>
      <c r="B150" s="31" t="s">
        <v>25</v>
      </c>
      <c r="C150" s="25" t="s">
        <v>12</v>
      </c>
      <c r="D150" s="32" t="s">
        <v>12</v>
      </c>
      <c r="E150" s="26">
        <f>SUBTOTAL(9,E151)</f>
        <v>0</v>
      </c>
      <c r="F150" s="26">
        <f>SUBTOTAL(9,F151)</f>
        <v>0</v>
      </c>
      <c r="G150" s="26">
        <f>SUBTOTAL(9,G151)</f>
        <v>0</v>
      </c>
      <c r="H150" s="15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</row>
    <row r="151" spans="1:129" ht="16.5" hidden="1">
      <c r="A151" s="12" t="s">
        <v>21</v>
      </c>
      <c r="B151" s="21"/>
      <c r="C151" s="14"/>
      <c r="D151" s="22"/>
      <c r="E151" s="22"/>
      <c r="F151" s="22"/>
      <c r="G151" s="22"/>
      <c r="H151" s="15">
        <f>IFERROR(VLOOKUP(B151,#REF!,2,),)</f>
        <v>0</v>
      </c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</row>
    <row r="152" spans="1:129" s="20" customFormat="1" ht="16.5">
      <c r="A152" s="23" t="s">
        <v>88</v>
      </c>
      <c r="B152" s="31" t="s">
        <v>27</v>
      </c>
      <c r="C152" s="25" t="s">
        <v>12</v>
      </c>
      <c r="D152" s="32" t="s">
        <v>12</v>
      </c>
      <c r="E152" s="26">
        <f>SUBTOTAL(9,E153)</f>
        <v>0</v>
      </c>
      <c r="F152" s="26">
        <f>SUBTOTAL(9,F153)</f>
        <v>0</v>
      </c>
      <c r="G152" s="26">
        <f>SUBTOTAL(9,G153)</f>
        <v>0</v>
      </c>
      <c r="H152" s="15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</row>
    <row r="153" spans="1:129" ht="16.5" hidden="1">
      <c r="A153" s="12" t="s">
        <v>21</v>
      </c>
      <c r="B153" s="21"/>
      <c r="C153" s="14"/>
      <c r="D153" s="22"/>
      <c r="E153" s="22"/>
      <c r="F153" s="22"/>
      <c r="G153" s="22"/>
      <c r="H153" s="15">
        <f>IFERROR(VLOOKUP(B153,#REF!,2,),)</f>
        <v>0</v>
      </c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</row>
    <row r="154" spans="1:129" s="20" customFormat="1" ht="16.5">
      <c r="A154" s="23" t="s">
        <v>89</v>
      </c>
      <c r="B154" s="31" t="s">
        <v>29</v>
      </c>
      <c r="C154" s="25" t="s">
        <v>12</v>
      </c>
      <c r="D154" s="32" t="s">
        <v>12</v>
      </c>
      <c r="E154" s="26">
        <f>SUBTOTAL(9,E155)</f>
        <v>0</v>
      </c>
      <c r="F154" s="26">
        <f>SUBTOTAL(9,F155)</f>
        <v>0</v>
      </c>
      <c r="G154" s="26">
        <f>SUBTOTAL(9,G155)</f>
        <v>0</v>
      </c>
      <c r="H154" s="15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</row>
    <row r="155" spans="1:129" ht="16.5" hidden="1">
      <c r="A155" s="12" t="s">
        <v>21</v>
      </c>
      <c r="B155" s="21"/>
      <c r="C155" s="14"/>
      <c r="D155" s="22"/>
      <c r="E155" s="22"/>
      <c r="F155" s="22"/>
      <c r="G155" s="22"/>
      <c r="H155" s="15">
        <f>IFERROR(VLOOKUP(B155,#REF!,2,),)</f>
        <v>0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</row>
    <row r="156" spans="1:129" s="20" customFormat="1" ht="16.5">
      <c r="A156" s="23" t="s">
        <v>90</v>
      </c>
      <c r="B156" s="31" t="s">
        <v>31</v>
      </c>
      <c r="C156" s="25" t="s">
        <v>12</v>
      </c>
      <c r="D156" s="32" t="s">
        <v>12</v>
      </c>
      <c r="E156" s="26">
        <f>SUBTOTAL(9,E157)</f>
        <v>0</v>
      </c>
      <c r="F156" s="26">
        <f>SUBTOTAL(9,F157)</f>
        <v>0</v>
      </c>
      <c r="G156" s="26">
        <f>SUBTOTAL(9,G157)</f>
        <v>0</v>
      </c>
      <c r="H156" s="15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</row>
    <row r="157" spans="1:129" ht="16.5" hidden="1">
      <c r="A157" s="12" t="s">
        <v>21</v>
      </c>
      <c r="B157" s="21"/>
      <c r="C157" s="14"/>
      <c r="D157" s="22"/>
      <c r="E157" s="22"/>
      <c r="F157" s="22"/>
      <c r="G157" s="22"/>
      <c r="H157" s="15">
        <f>IFERROR(VLOOKUP(B157,#REF!,2,),)</f>
        <v>0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</row>
    <row r="158" spans="1:129" s="17" customFormat="1" ht="16.5">
      <c r="A158" s="29" t="s">
        <v>91</v>
      </c>
      <c r="B158" s="31" t="s">
        <v>92</v>
      </c>
      <c r="C158" s="25" t="s">
        <v>12</v>
      </c>
      <c r="D158" s="32" t="s">
        <v>12</v>
      </c>
      <c r="E158" s="26">
        <f>E159+E212</f>
        <v>0</v>
      </c>
      <c r="F158" s="26">
        <f>F159+F212</f>
        <v>0</v>
      </c>
      <c r="G158" s="26">
        <f>G159+G212</f>
        <v>0</v>
      </c>
      <c r="H158" s="15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</row>
    <row r="159" spans="1:129" s="18" customFormat="1" ht="16.5">
      <c r="A159" s="23" t="s">
        <v>93</v>
      </c>
      <c r="B159" s="31" t="s">
        <v>16</v>
      </c>
      <c r="C159" s="25" t="s">
        <v>12</v>
      </c>
      <c r="D159" s="32" t="s">
        <v>12</v>
      </c>
      <c r="E159" s="26">
        <f>E160+E173+E186+E199</f>
        <v>0</v>
      </c>
      <c r="F159" s="26">
        <f>F160+F173+F186+F199</f>
        <v>0</v>
      </c>
      <c r="G159" s="26">
        <f>G160+G173+G186+G199</f>
        <v>0</v>
      </c>
      <c r="H159" s="15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</row>
    <row r="160" spans="1:129" s="19" customFormat="1" ht="16.5">
      <c r="A160" s="23" t="s">
        <v>94</v>
      </c>
      <c r="B160" s="31" t="s">
        <v>18</v>
      </c>
      <c r="C160" s="25" t="s">
        <v>12</v>
      </c>
      <c r="D160" s="32" t="s">
        <v>12</v>
      </c>
      <c r="E160" s="26">
        <f>E161+E163+E165+E167+E169+E171</f>
        <v>0</v>
      </c>
      <c r="F160" s="26">
        <f>F161+F163+F165+F167+F169+F171</f>
        <v>0</v>
      </c>
      <c r="G160" s="26">
        <f>G161+G163+G165+G167+G169+G171</f>
        <v>0</v>
      </c>
      <c r="H160" s="15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</row>
    <row r="161" spans="1:129" s="20" customFormat="1" ht="16.5">
      <c r="A161" s="23" t="s">
        <v>95</v>
      </c>
      <c r="B161" s="31" t="s">
        <v>20</v>
      </c>
      <c r="C161" s="25" t="s">
        <v>12</v>
      </c>
      <c r="D161" s="32" t="s">
        <v>12</v>
      </c>
      <c r="E161" s="26">
        <f>SUBTOTAL(9,E162)</f>
        <v>0</v>
      </c>
      <c r="F161" s="26">
        <f>SUBTOTAL(9,F162)</f>
        <v>0</v>
      </c>
      <c r="G161" s="26">
        <f>SUBTOTAL(9,G162)</f>
        <v>0</v>
      </c>
      <c r="H161" s="15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</row>
    <row r="162" spans="1:129" ht="16.5" hidden="1">
      <c r="A162" s="12" t="s">
        <v>21</v>
      </c>
      <c r="B162" s="21"/>
      <c r="C162" s="14"/>
      <c r="D162" s="22"/>
      <c r="E162" s="22"/>
      <c r="F162" s="22"/>
      <c r="G162" s="22"/>
      <c r="H162" s="15">
        <f>IFERROR(VLOOKUP(B162,#REF!,2,),)</f>
        <v>0</v>
      </c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</row>
    <row r="163" spans="1:129" s="20" customFormat="1" ht="16.5">
      <c r="A163" s="23" t="s">
        <v>96</v>
      </c>
      <c r="B163" s="31" t="s">
        <v>23</v>
      </c>
      <c r="C163" s="25" t="s">
        <v>12</v>
      </c>
      <c r="D163" s="32" t="s">
        <v>12</v>
      </c>
      <c r="E163" s="26">
        <f>SUBTOTAL(9,E164)</f>
        <v>0</v>
      </c>
      <c r="F163" s="26">
        <f>SUBTOTAL(9,F164)</f>
        <v>0</v>
      </c>
      <c r="G163" s="26">
        <f>SUBTOTAL(9,G164)</f>
        <v>0</v>
      </c>
      <c r="H163" s="15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</row>
    <row r="164" spans="1:129" ht="16.5" hidden="1">
      <c r="A164" s="12" t="s">
        <v>21</v>
      </c>
      <c r="B164" s="21"/>
      <c r="C164" s="14"/>
      <c r="D164" s="22"/>
      <c r="E164" s="22"/>
      <c r="F164" s="22"/>
      <c r="G164" s="22"/>
      <c r="H164" s="15">
        <f>IFERROR(VLOOKUP(B164,#REF!,2,),)</f>
        <v>0</v>
      </c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</row>
    <row r="165" spans="1:129" s="20" customFormat="1" ht="16.5">
      <c r="A165" s="23" t="s">
        <v>97</v>
      </c>
      <c r="B165" s="31" t="s">
        <v>25</v>
      </c>
      <c r="C165" s="25" t="s">
        <v>12</v>
      </c>
      <c r="D165" s="32" t="s">
        <v>12</v>
      </c>
      <c r="E165" s="26">
        <f>SUBTOTAL(9,E166)</f>
        <v>0</v>
      </c>
      <c r="F165" s="26">
        <f>SUBTOTAL(9,F166)</f>
        <v>0</v>
      </c>
      <c r="G165" s="26">
        <f>SUBTOTAL(9,G166)</f>
        <v>0</v>
      </c>
      <c r="H165" s="15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</row>
    <row r="166" spans="1:129" ht="16.5" hidden="1">
      <c r="A166" s="12" t="s">
        <v>21</v>
      </c>
      <c r="B166" s="21"/>
      <c r="C166" s="14"/>
      <c r="D166" s="22"/>
      <c r="E166" s="22"/>
      <c r="F166" s="22"/>
      <c r="G166" s="22"/>
      <c r="H166" s="15">
        <f>IFERROR(VLOOKUP(B166,#REF!,2,),)</f>
        <v>0</v>
      </c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</row>
    <row r="167" spans="1:129" s="20" customFormat="1" ht="16.5">
      <c r="A167" s="23" t="s">
        <v>98</v>
      </c>
      <c r="B167" s="31" t="s">
        <v>27</v>
      </c>
      <c r="C167" s="25" t="s">
        <v>12</v>
      </c>
      <c r="D167" s="32" t="s">
        <v>12</v>
      </c>
      <c r="E167" s="26">
        <f>SUBTOTAL(9,E168)</f>
        <v>0</v>
      </c>
      <c r="F167" s="26">
        <f>SUBTOTAL(9,F168)</f>
        <v>0</v>
      </c>
      <c r="G167" s="26">
        <f>SUBTOTAL(9,G168)</f>
        <v>0</v>
      </c>
      <c r="H167" s="15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</row>
    <row r="168" spans="1:129" ht="16.5" hidden="1">
      <c r="A168" s="12" t="s">
        <v>21</v>
      </c>
      <c r="B168" s="21"/>
      <c r="C168" s="14"/>
      <c r="D168" s="22"/>
      <c r="E168" s="22"/>
      <c r="F168" s="22"/>
      <c r="G168" s="22"/>
      <c r="H168" s="15">
        <f>IFERROR(VLOOKUP(B168,#REF!,2,),)</f>
        <v>0</v>
      </c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</row>
    <row r="169" spans="1:129" s="20" customFormat="1" ht="16.5">
      <c r="A169" s="23" t="s">
        <v>99</v>
      </c>
      <c r="B169" s="31" t="s">
        <v>29</v>
      </c>
      <c r="C169" s="25" t="s">
        <v>12</v>
      </c>
      <c r="D169" s="32" t="s">
        <v>12</v>
      </c>
      <c r="E169" s="26">
        <f>SUBTOTAL(9,E170)</f>
        <v>0</v>
      </c>
      <c r="F169" s="26">
        <f>SUBTOTAL(9,F170)</f>
        <v>0</v>
      </c>
      <c r="G169" s="26">
        <f>SUBTOTAL(9,G170)</f>
        <v>0</v>
      </c>
      <c r="H169" s="15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</row>
    <row r="170" spans="1:129" ht="16.5" hidden="1">
      <c r="A170" s="12" t="s">
        <v>21</v>
      </c>
      <c r="B170" s="21"/>
      <c r="C170" s="14"/>
      <c r="D170" s="22"/>
      <c r="E170" s="22"/>
      <c r="F170" s="22"/>
      <c r="G170" s="22"/>
      <c r="H170" s="15">
        <f>IFERROR(VLOOKUP(B170,#REF!,2,),)</f>
        <v>0</v>
      </c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</row>
    <row r="171" spans="1:129" s="20" customFormat="1" ht="16.5">
      <c r="A171" s="23" t="s">
        <v>100</v>
      </c>
      <c r="B171" s="31" t="s">
        <v>31</v>
      </c>
      <c r="C171" s="25" t="s">
        <v>12</v>
      </c>
      <c r="D171" s="32" t="s">
        <v>12</v>
      </c>
      <c r="E171" s="26">
        <f>SUBTOTAL(9,E172)</f>
        <v>0</v>
      </c>
      <c r="F171" s="26">
        <f>SUBTOTAL(9,F172)</f>
        <v>0</v>
      </c>
      <c r="G171" s="26">
        <f>SUBTOTAL(9,G172)</f>
        <v>0</v>
      </c>
      <c r="H171" s="15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</row>
    <row r="172" spans="1:129" ht="16.5" hidden="1">
      <c r="A172" s="12" t="s">
        <v>21</v>
      </c>
      <c r="B172" s="21"/>
      <c r="C172" s="14"/>
      <c r="D172" s="22"/>
      <c r="E172" s="22"/>
      <c r="F172" s="22"/>
      <c r="G172" s="22"/>
      <c r="H172" s="15">
        <f>IFERROR(VLOOKUP(B172,#REF!,2,),)</f>
        <v>0</v>
      </c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</row>
    <row r="173" spans="1:129" s="19" customFormat="1" ht="16.5">
      <c r="A173" s="23" t="s">
        <v>101</v>
      </c>
      <c r="B173" s="31" t="s">
        <v>33</v>
      </c>
      <c r="C173" s="25" t="s">
        <v>12</v>
      </c>
      <c r="D173" s="32" t="s">
        <v>12</v>
      </c>
      <c r="E173" s="26">
        <f>E174+E176+E178+E180+E182+E184</f>
        <v>0</v>
      </c>
      <c r="F173" s="26">
        <f>F174+F176+F178+F180+F182+F184</f>
        <v>0</v>
      </c>
      <c r="G173" s="26">
        <f>G174+G176+G178+G180+G182+G184</f>
        <v>0</v>
      </c>
      <c r="H173" s="15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</row>
    <row r="174" spans="1:129" s="20" customFormat="1" ht="16.5">
      <c r="A174" s="23" t="s">
        <v>102</v>
      </c>
      <c r="B174" s="31" t="s">
        <v>20</v>
      </c>
      <c r="C174" s="25" t="s">
        <v>12</v>
      </c>
      <c r="D174" s="32" t="s">
        <v>12</v>
      </c>
      <c r="E174" s="26">
        <f>SUBTOTAL(9,E175)</f>
        <v>0</v>
      </c>
      <c r="F174" s="26">
        <f>SUBTOTAL(9,F175)</f>
        <v>0</v>
      </c>
      <c r="G174" s="26">
        <f>SUBTOTAL(9,G175)</f>
        <v>0</v>
      </c>
      <c r="H174" s="15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</row>
    <row r="175" spans="1:129" ht="16.5" hidden="1">
      <c r="A175" s="12" t="s">
        <v>21</v>
      </c>
      <c r="B175" s="21"/>
      <c r="C175" s="14"/>
      <c r="D175" s="22"/>
      <c r="E175" s="22"/>
      <c r="F175" s="22"/>
      <c r="G175" s="22"/>
      <c r="H175" s="15">
        <f>IFERROR(VLOOKUP(B175,#REF!,2,),)</f>
        <v>0</v>
      </c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</row>
    <row r="176" spans="1:129" s="20" customFormat="1" ht="16.5">
      <c r="A176" s="23" t="s">
        <v>103</v>
      </c>
      <c r="B176" s="31" t="s">
        <v>23</v>
      </c>
      <c r="C176" s="25" t="s">
        <v>12</v>
      </c>
      <c r="D176" s="32" t="s">
        <v>12</v>
      </c>
      <c r="E176" s="26">
        <f>SUBTOTAL(9,E177)</f>
        <v>0</v>
      </c>
      <c r="F176" s="26">
        <f>SUBTOTAL(9,F177)</f>
        <v>0</v>
      </c>
      <c r="G176" s="26">
        <f>SUBTOTAL(9,G177)</f>
        <v>0</v>
      </c>
      <c r="H176" s="15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</row>
    <row r="177" spans="1:129" ht="16.5" hidden="1">
      <c r="A177" s="12" t="s">
        <v>21</v>
      </c>
      <c r="B177" s="21"/>
      <c r="C177" s="14"/>
      <c r="D177" s="22"/>
      <c r="E177" s="22"/>
      <c r="F177" s="22"/>
      <c r="G177" s="22"/>
      <c r="H177" s="15">
        <f>IFERROR(VLOOKUP(B177,#REF!,2,),)</f>
        <v>0</v>
      </c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</row>
    <row r="178" spans="1:129" s="20" customFormat="1" ht="16.5">
      <c r="A178" s="23" t="s">
        <v>104</v>
      </c>
      <c r="B178" s="31" t="s">
        <v>25</v>
      </c>
      <c r="C178" s="25" t="s">
        <v>12</v>
      </c>
      <c r="D178" s="32" t="s">
        <v>12</v>
      </c>
      <c r="E178" s="26">
        <f>SUBTOTAL(9,E179)</f>
        <v>0</v>
      </c>
      <c r="F178" s="26">
        <f>SUBTOTAL(9,F179)</f>
        <v>0</v>
      </c>
      <c r="G178" s="26">
        <f>SUBTOTAL(9,G179)</f>
        <v>0</v>
      </c>
      <c r="H178" s="15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</row>
    <row r="179" spans="1:129" ht="16.5" hidden="1">
      <c r="A179" s="12" t="s">
        <v>21</v>
      </c>
      <c r="B179" s="21"/>
      <c r="C179" s="14"/>
      <c r="D179" s="22"/>
      <c r="E179" s="22"/>
      <c r="F179" s="22"/>
      <c r="G179" s="22"/>
      <c r="H179" s="15">
        <f>IFERROR(VLOOKUP(B179,#REF!,2,),)</f>
        <v>0</v>
      </c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</row>
    <row r="180" spans="1:129" s="20" customFormat="1" ht="16.5">
      <c r="A180" s="23" t="s">
        <v>105</v>
      </c>
      <c r="B180" s="31" t="s">
        <v>27</v>
      </c>
      <c r="C180" s="25" t="s">
        <v>12</v>
      </c>
      <c r="D180" s="32" t="s">
        <v>12</v>
      </c>
      <c r="E180" s="26">
        <f>SUBTOTAL(9,E181)</f>
        <v>0</v>
      </c>
      <c r="F180" s="26">
        <f>SUBTOTAL(9,F181)</f>
        <v>0</v>
      </c>
      <c r="G180" s="26">
        <f>SUBTOTAL(9,G181)</f>
        <v>0</v>
      </c>
      <c r="H180" s="15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</row>
    <row r="181" spans="1:129" ht="16.5" hidden="1">
      <c r="A181" s="12" t="s">
        <v>21</v>
      </c>
      <c r="B181" s="21"/>
      <c r="C181" s="14"/>
      <c r="D181" s="22"/>
      <c r="E181" s="22"/>
      <c r="F181" s="22"/>
      <c r="G181" s="22"/>
      <c r="H181" s="15">
        <f>IFERROR(VLOOKUP(B181,#REF!,2,),)</f>
        <v>0</v>
      </c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</row>
    <row r="182" spans="1:129" s="20" customFormat="1" ht="16.5">
      <c r="A182" s="23" t="s">
        <v>106</v>
      </c>
      <c r="B182" s="31" t="s">
        <v>29</v>
      </c>
      <c r="C182" s="25" t="s">
        <v>12</v>
      </c>
      <c r="D182" s="32" t="s">
        <v>12</v>
      </c>
      <c r="E182" s="26">
        <f>SUBTOTAL(9,E183)</f>
        <v>0</v>
      </c>
      <c r="F182" s="26">
        <f>SUBTOTAL(9,F183)</f>
        <v>0</v>
      </c>
      <c r="G182" s="26">
        <f>SUBTOTAL(9,G183)</f>
        <v>0</v>
      </c>
      <c r="H182" s="15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</row>
    <row r="183" spans="1:129" ht="16.5" hidden="1">
      <c r="A183" s="12" t="s">
        <v>21</v>
      </c>
      <c r="B183" s="21"/>
      <c r="C183" s="14"/>
      <c r="D183" s="22"/>
      <c r="E183" s="22"/>
      <c r="F183" s="22"/>
      <c r="G183" s="22"/>
      <c r="H183" s="15">
        <f>IFERROR(VLOOKUP(B183,#REF!,2,),)</f>
        <v>0</v>
      </c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</row>
    <row r="184" spans="1:129" s="20" customFormat="1" ht="16.5">
      <c r="A184" s="23" t="s">
        <v>107</v>
      </c>
      <c r="B184" s="31" t="s">
        <v>31</v>
      </c>
      <c r="C184" s="25" t="s">
        <v>12</v>
      </c>
      <c r="D184" s="32" t="s">
        <v>12</v>
      </c>
      <c r="E184" s="26">
        <f>SUBTOTAL(9,E185)</f>
        <v>0</v>
      </c>
      <c r="F184" s="26">
        <f>SUBTOTAL(9,F185)</f>
        <v>0</v>
      </c>
      <c r="G184" s="26">
        <f>SUBTOTAL(9,G185)</f>
        <v>0</v>
      </c>
      <c r="H184" s="15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</row>
    <row r="185" spans="1:129" ht="16.5" hidden="1">
      <c r="A185" s="12" t="s">
        <v>21</v>
      </c>
      <c r="B185" s="21"/>
      <c r="C185" s="14"/>
      <c r="D185" s="22"/>
      <c r="E185" s="22"/>
      <c r="F185" s="22"/>
      <c r="G185" s="22"/>
      <c r="H185" s="15">
        <f>IFERROR(VLOOKUP(B185,#REF!,2,),)</f>
        <v>0</v>
      </c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</row>
    <row r="186" spans="1:129" s="19" customFormat="1" ht="16.5">
      <c r="A186" s="23" t="s">
        <v>108</v>
      </c>
      <c r="B186" s="31" t="s">
        <v>77</v>
      </c>
      <c r="C186" s="25" t="s">
        <v>12</v>
      </c>
      <c r="D186" s="32" t="s">
        <v>12</v>
      </c>
      <c r="E186" s="26">
        <f>E187+E189+E191+E193+E195+E197</f>
        <v>0</v>
      </c>
      <c r="F186" s="26">
        <f>F187+F189+F191+F193+F195+F197</f>
        <v>0</v>
      </c>
      <c r="G186" s="26">
        <f>G187+G189+G191+G193+G195+G197</f>
        <v>0</v>
      </c>
      <c r="H186" s="15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</row>
    <row r="187" spans="1:129" s="20" customFormat="1" ht="16.5">
      <c r="A187" s="23" t="s">
        <v>109</v>
      </c>
      <c r="B187" s="31" t="s">
        <v>20</v>
      </c>
      <c r="C187" s="25" t="s">
        <v>12</v>
      </c>
      <c r="D187" s="32" t="s">
        <v>12</v>
      </c>
      <c r="E187" s="26">
        <f>SUBTOTAL(9,E188)</f>
        <v>0</v>
      </c>
      <c r="F187" s="26">
        <f>SUBTOTAL(9,F188)</f>
        <v>0</v>
      </c>
      <c r="G187" s="26">
        <f>SUBTOTAL(9,G188)</f>
        <v>0</v>
      </c>
      <c r="H187" s="15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</row>
    <row r="188" spans="1:129" ht="16.5" hidden="1">
      <c r="A188" s="12" t="s">
        <v>21</v>
      </c>
      <c r="B188" s="21"/>
      <c r="C188" s="14"/>
      <c r="D188" s="22"/>
      <c r="E188" s="22"/>
      <c r="F188" s="22"/>
      <c r="G188" s="22"/>
      <c r="H188" s="15">
        <f>IFERROR(VLOOKUP(B188,#REF!,2,),)</f>
        <v>0</v>
      </c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</row>
    <row r="189" spans="1:129" s="20" customFormat="1" ht="16.5">
      <c r="A189" s="23" t="s">
        <v>110</v>
      </c>
      <c r="B189" s="31" t="s">
        <v>23</v>
      </c>
      <c r="C189" s="25" t="s">
        <v>12</v>
      </c>
      <c r="D189" s="32" t="s">
        <v>12</v>
      </c>
      <c r="E189" s="26">
        <f>SUBTOTAL(9,E190)</f>
        <v>0</v>
      </c>
      <c r="F189" s="26">
        <f>SUBTOTAL(9,F190)</f>
        <v>0</v>
      </c>
      <c r="G189" s="26">
        <f>SUBTOTAL(9,G190)</f>
        <v>0</v>
      </c>
      <c r="H189" s="15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</row>
    <row r="190" spans="1:129" ht="16.5" hidden="1">
      <c r="A190" s="12" t="s">
        <v>21</v>
      </c>
      <c r="B190" s="21"/>
      <c r="C190" s="14"/>
      <c r="D190" s="22"/>
      <c r="E190" s="22"/>
      <c r="F190" s="22"/>
      <c r="G190" s="22"/>
      <c r="H190" s="15">
        <f>IFERROR(VLOOKUP(B190,#REF!,2,),)</f>
        <v>0</v>
      </c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</row>
    <row r="191" spans="1:129" s="20" customFormat="1" ht="16.5">
      <c r="A191" s="23" t="s">
        <v>111</v>
      </c>
      <c r="B191" s="31" t="s">
        <v>25</v>
      </c>
      <c r="C191" s="25" t="s">
        <v>12</v>
      </c>
      <c r="D191" s="32" t="s">
        <v>12</v>
      </c>
      <c r="E191" s="26">
        <f>SUBTOTAL(9,E192)</f>
        <v>0</v>
      </c>
      <c r="F191" s="26">
        <f>SUBTOTAL(9,F192)</f>
        <v>0</v>
      </c>
      <c r="G191" s="26">
        <f>SUBTOTAL(9,G192)</f>
        <v>0</v>
      </c>
      <c r="H191" s="15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</row>
    <row r="192" spans="1:129" ht="16.5" hidden="1">
      <c r="A192" s="12" t="s">
        <v>21</v>
      </c>
      <c r="B192" s="21"/>
      <c r="C192" s="14"/>
      <c r="D192" s="22"/>
      <c r="E192" s="22"/>
      <c r="F192" s="22"/>
      <c r="G192" s="22"/>
      <c r="H192" s="15">
        <f>IFERROR(VLOOKUP(B192,#REF!,2,),)</f>
        <v>0</v>
      </c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</row>
    <row r="193" spans="1:129" s="20" customFormat="1" ht="16.5">
      <c r="A193" s="23" t="s">
        <v>112</v>
      </c>
      <c r="B193" s="31" t="s">
        <v>27</v>
      </c>
      <c r="C193" s="25" t="s">
        <v>12</v>
      </c>
      <c r="D193" s="32" t="s">
        <v>12</v>
      </c>
      <c r="E193" s="26">
        <f>SUBTOTAL(9,E194)</f>
        <v>0</v>
      </c>
      <c r="F193" s="26">
        <f>SUBTOTAL(9,F194)</f>
        <v>0</v>
      </c>
      <c r="G193" s="26">
        <f>SUBTOTAL(9,G194)</f>
        <v>0</v>
      </c>
      <c r="H193" s="15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</row>
    <row r="194" spans="1:129" ht="16.5" hidden="1">
      <c r="A194" s="12" t="s">
        <v>21</v>
      </c>
      <c r="B194" s="21"/>
      <c r="C194" s="14"/>
      <c r="D194" s="22"/>
      <c r="E194" s="22"/>
      <c r="F194" s="22"/>
      <c r="G194" s="22"/>
      <c r="H194" s="15">
        <f>IFERROR(VLOOKUP(B194,#REF!,2,),)</f>
        <v>0</v>
      </c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</row>
    <row r="195" spans="1:129" s="20" customFormat="1" ht="16.5">
      <c r="A195" s="23" t="s">
        <v>113</v>
      </c>
      <c r="B195" s="31" t="s">
        <v>29</v>
      </c>
      <c r="C195" s="25" t="s">
        <v>12</v>
      </c>
      <c r="D195" s="32" t="s">
        <v>12</v>
      </c>
      <c r="E195" s="26">
        <f>SUBTOTAL(9,E196)</f>
        <v>0</v>
      </c>
      <c r="F195" s="26">
        <f>SUBTOTAL(9,F196)</f>
        <v>0</v>
      </c>
      <c r="G195" s="26">
        <f>SUBTOTAL(9,G196)</f>
        <v>0</v>
      </c>
      <c r="H195" s="15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</row>
    <row r="196" spans="1:129" ht="16.5" hidden="1">
      <c r="A196" s="12" t="s">
        <v>21</v>
      </c>
      <c r="B196" s="21"/>
      <c r="C196" s="14"/>
      <c r="D196" s="22"/>
      <c r="E196" s="22"/>
      <c r="F196" s="22"/>
      <c r="G196" s="22"/>
      <c r="H196" s="15">
        <f>IFERROR(VLOOKUP(B196,#REF!,2,),)</f>
        <v>0</v>
      </c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</row>
    <row r="197" spans="1:129" s="20" customFormat="1" ht="16.5">
      <c r="A197" s="23" t="s">
        <v>114</v>
      </c>
      <c r="B197" s="31" t="s">
        <v>31</v>
      </c>
      <c r="C197" s="25" t="s">
        <v>12</v>
      </c>
      <c r="D197" s="32" t="s">
        <v>12</v>
      </c>
      <c r="E197" s="26">
        <f>SUBTOTAL(9,E198)</f>
        <v>0</v>
      </c>
      <c r="F197" s="26">
        <f>SUBTOTAL(9,F198)</f>
        <v>0</v>
      </c>
      <c r="G197" s="26">
        <f>SUBTOTAL(9,G198)</f>
        <v>0</v>
      </c>
      <c r="H197" s="15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</row>
    <row r="198" spans="1:129" ht="16.5" hidden="1">
      <c r="A198" s="12" t="s">
        <v>21</v>
      </c>
      <c r="B198" s="21"/>
      <c r="C198" s="14"/>
      <c r="D198" s="22"/>
      <c r="E198" s="22"/>
      <c r="F198" s="22"/>
      <c r="G198" s="22"/>
      <c r="H198" s="15">
        <f>IFERROR(VLOOKUP(B198,#REF!,2,),)</f>
        <v>0</v>
      </c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</row>
    <row r="199" spans="1:129" s="19" customFormat="1" ht="16.5">
      <c r="A199" s="23" t="s">
        <v>115</v>
      </c>
      <c r="B199" s="31" t="s">
        <v>52</v>
      </c>
      <c r="C199" s="25" t="s">
        <v>12</v>
      </c>
      <c r="D199" s="32" t="s">
        <v>12</v>
      </c>
      <c r="E199" s="26">
        <f>E200+E202+E204+E206+E208+E210</f>
        <v>0</v>
      </c>
      <c r="F199" s="26">
        <f>F200+F202+F204+F206+F208+F210</f>
        <v>0</v>
      </c>
      <c r="G199" s="26">
        <f>G200+G202+G204+G206+G208+G210</f>
        <v>0</v>
      </c>
      <c r="H199" s="15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</row>
    <row r="200" spans="1:129" s="20" customFormat="1" ht="16.5">
      <c r="A200" s="23" t="s">
        <v>116</v>
      </c>
      <c r="B200" s="31" t="s">
        <v>20</v>
      </c>
      <c r="C200" s="25" t="s">
        <v>12</v>
      </c>
      <c r="D200" s="32" t="s">
        <v>12</v>
      </c>
      <c r="E200" s="26">
        <f>SUBTOTAL(9,E201)</f>
        <v>0</v>
      </c>
      <c r="F200" s="26">
        <f>SUBTOTAL(9,F201)</f>
        <v>0</v>
      </c>
      <c r="G200" s="26">
        <f>SUBTOTAL(9,G201)</f>
        <v>0</v>
      </c>
      <c r="H200" s="15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</row>
    <row r="201" spans="1:129" ht="16.5" hidden="1">
      <c r="A201" s="12" t="s">
        <v>21</v>
      </c>
      <c r="B201" s="21"/>
      <c r="C201" s="14"/>
      <c r="D201" s="22"/>
      <c r="E201" s="22"/>
      <c r="F201" s="22"/>
      <c r="G201" s="22"/>
      <c r="H201" s="15">
        <f>IFERROR(VLOOKUP(B201,#REF!,2,),)</f>
        <v>0</v>
      </c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</row>
    <row r="202" spans="1:129" s="20" customFormat="1" ht="16.5">
      <c r="A202" s="23" t="s">
        <v>117</v>
      </c>
      <c r="B202" s="31" t="s">
        <v>23</v>
      </c>
      <c r="C202" s="25" t="s">
        <v>12</v>
      </c>
      <c r="D202" s="32" t="s">
        <v>12</v>
      </c>
      <c r="E202" s="26">
        <f>SUBTOTAL(9,E203)</f>
        <v>0</v>
      </c>
      <c r="F202" s="26">
        <f>SUBTOTAL(9,F203)</f>
        <v>0</v>
      </c>
      <c r="G202" s="26">
        <f>SUBTOTAL(9,G203)</f>
        <v>0</v>
      </c>
      <c r="H202" s="15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</row>
    <row r="203" spans="1:129" ht="16.5" hidden="1">
      <c r="A203" s="12" t="s">
        <v>21</v>
      </c>
      <c r="B203" s="21"/>
      <c r="C203" s="14"/>
      <c r="D203" s="22"/>
      <c r="E203" s="22"/>
      <c r="F203" s="22"/>
      <c r="G203" s="22"/>
      <c r="H203" s="15">
        <f>IFERROR(VLOOKUP(B203,#REF!,2,),)</f>
        <v>0</v>
      </c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</row>
    <row r="204" spans="1:129" s="20" customFormat="1" ht="16.5">
      <c r="A204" s="23" t="s">
        <v>118</v>
      </c>
      <c r="B204" s="31" t="s">
        <v>25</v>
      </c>
      <c r="C204" s="25" t="s">
        <v>12</v>
      </c>
      <c r="D204" s="32" t="s">
        <v>12</v>
      </c>
      <c r="E204" s="26">
        <f>SUBTOTAL(9,E205)</f>
        <v>0</v>
      </c>
      <c r="F204" s="26">
        <f>SUBTOTAL(9,F205)</f>
        <v>0</v>
      </c>
      <c r="G204" s="26">
        <f>SUBTOTAL(9,G205)</f>
        <v>0</v>
      </c>
      <c r="H204" s="15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</row>
    <row r="205" spans="1:129" ht="16.5" hidden="1">
      <c r="A205" s="12" t="s">
        <v>21</v>
      </c>
      <c r="B205" s="21"/>
      <c r="C205" s="14"/>
      <c r="D205" s="22"/>
      <c r="E205" s="22"/>
      <c r="F205" s="22"/>
      <c r="G205" s="22"/>
      <c r="H205" s="15">
        <f>IFERROR(VLOOKUP(B205,#REF!,2,),)</f>
        <v>0</v>
      </c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</row>
    <row r="206" spans="1:129" s="20" customFormat="1" ht="16.5">
      <c r="A206" s="23" t="s">
        <v>119</v>
      </c>
      <c r="B206" s="31" t="s">
        <v>27</v>
      </c>
      <c r="C206" s="25" t="s">
        <v>12</v>
      </c>
      <c r="D206" s="32" t="s">
        <v>12</v>
      </c>
      <c r="E206" s="26">
        <f>SUBTOTAL(9,E207)</f>
        <v>0</v>
      </c>
      <c r="F206" s="26">
        <f>SUBTOTAL(9,F207)</f>
        <v>0</v>
      </c>
      <c r="G206" s="26">
        <f>SUBTOTAL(9,G207)</f>
        <v>0</v>
      </c>
      <c r="H206" s="15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</row>
    <row r="207" spans="1:129" ht="16.5" hidden="1">
      <c r="A207" s="12" t="s">
        <v>21</v>
      </c>
      <c r="B207" s="21"/>
      <c r="C207" s="14"/>
      <c r="D207" s="22"/>
      <c r="E207" s="22"/>
      <c r="F207" s="22"/>
      <c r="G207" s="22"/>
      <c r="H207" s="15">
        <f>IFERROR(VLOOKUP(B207,#REF!,2,),)</f>
        <v>0</v>
      </c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</row>
    <row r="208" spans="1:129" s="20" customFormat="1" ht="16.5">
      <c r="A208" s="23" t="s">
        <v>120</v>
      </c>
      <c r="B208" s="31" t="s">
        <v>29</v>
      </c>
      <c r="C208" s="25" t="s">
        <v>12</v>
      </c>
      <c r="D208" s="32" t="s">
        <v>12</v>
      </c>
      <c r="E208" s="26">
        <f>SUBTOTAL(9,E209)</f>
        <v>0</v>
      </c>
      <c r="F208" s="26">
        <f>SUBTOTAL(9,F209)</f>
        <v>0</v>
      </c>
      <c r="G208" s="26">
        <f>SUBTOTAL(9,G209)</f>
        <v>0</v>
      </c>
      <c r="H208" s="15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</row>
    <row r="209" spans="1:129" ht="16.5" hidden="1">
      <c r="A209" s="12" t="s">
        <v>21</v>
      </c>
      <c r="B209" s="21"/>
      <c r="C209" s="14"/>
      <c r="D209" s="22"/>
      <c r="E209" s="22"/>
      <c r="F209" s="22"/>
      <c r="G209" s="22"/>
      <c r="H209" s="15">
        <f>IFERROR(VLOOKUP(B209,#REF!,2,),)</f>
        <v>0</v>
      </c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</row>
    <row r="210" spans="1:129" s="20" customFormat="1" ht="16.5">
      <c r="A210" s="23" t="s">
        <v>121</v>
      </c>
      <c r="B210" s="31" t="s">
        <v>31</v>
      </c>
      <c r="C210" s="25" t="s">
        <v>12</v>
      </c>
      <c r="D210" s="32" t="s">
        <v>12</v>
      </c>
      <c r="E210" s="26">
        <f>SUBTOTAL(9,E211)</f>
        <v>0</v>
      </c>
      <c r="F210" s="26">
        <f>SUBTOTAL(9,F211)</f>
        <v>0</v>
      </c>
      <c r="G210" s="26">
        <f>SUBTOTAL(9,G211)</f>
        <v>0</v>
      </c>
      <c r="H210" s="15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</row>
    <row r="211" spans="1:129" ht="16.5" hidden="1">
      <c r="A211" s="12" t="s">
        <v>21</v>
      </c>
      <c r="B211" s="21"/>
      <c r="C211" s="14"/>
      <c r="D211" s="22"/>
      <c r="E211" s="22"/>
      <c r="F211" s="22"/>
      <c r="G211" s="22"/>
      <c r="H211" s="15">
        <f>IFERROR(VLOOKUP(B211,#REF!,2,),)</f>
        <v>0</v>
      </c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</row>
    <row r="212" spans="1:129" s="18" customFormat="1" ht="16.5">
      <c r="A212" s="23" t="s">
        <v>122</v>
      </c>
      <c r="B212" s="31" t="s">
        <v>60</v>
      </c>
      <c r="C212" s="25" t="s">
        <v>12</v>
      </c>
      <c r="D212" s="32" t="s">
        <v>12</v>
      </c>
      <c r="E212" s="26">
        <f>E213+E226+E239+E252</f>
        <v>0</v>
      </c>
      <c r="F212" s="26">
        <f>F213+F226+F239+F252</f>
        <v>0</v>
      </c>
      <c r="G212" s="26">
        <f>G213+G226+G239+G252</f>
        <v>0</v>
      </c>
      <c r="H212" s="15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</row>
    <row r="213" spans="1:129" s="19" customFormat="1" ht="16.5">
      <c r="A213" s="23" t="s">
        <v>123</v>
      </c>
      <c r="B213" s="31" t="s">
        <v>18</v>
      </c>
      <c r="C213" s="25" t="s">
        <v>12</v>
      </c>
      <c r="D213" s="32" t="s">
        <v>12</v>
      </c>
      <c r="E213" s="26">
        <f>E214+E216+E218+E220+E222+E224</f>
        <v>0</v>
      </c>
      <c r="F213" s="26"/>
      <c r="G213" s="26">
        <f>G214+G216+G218+G220+G222+G224</f>
        <v>0</v>
      </c>
      <c r="H213" s="15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</row>
    <row r="214" spans="1:129" s="20" customFormat="1" ht="16.5">
      <c r="A214" s="23" t="s">
        <v>124</v>
      </c>
      <c r="B214" s="31" t="s">
        <v>20</v>
      </c>
      <c r="C214" s="25" t="s">
        <v>12</v>
      </c>
      <c r="D214" s="32" t="s">
        <v>12</v>
      </c>
      <c r="E214" s="26">
        <f>SUBTOTAL(9,E215)</f>
        <v>0</v>
      </c>
      <c r="F214" s="26"/>
      <c r="G214" s="26">
        <f>SUBTOTAL(9,G215)</f>
        <v>0</v>
      </c>
      <c r="H214" s="15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</row>
    <row r="215" spans="1:129" ht="16.5" hidden="1">
      <c r="A215" s="12" t="s">
        <v>21</v>
      </c>
      <c r="B215" s="21"/>
      <c r="C215" s="14"/>
      <c r="D215" s="22"/>
      <c r="E215" s="22"/>
      <c r="F215" s="22"/>
      <c r="G215" s="22"/>
      <c r="H215" s="15">
        <f>IFERROR(VLOOKUP(B215,#REF!,2,),)</f>
        <v>0</v>
      </c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</row>
    <row r="216" spans="1:129" s="20" customFormat="1" ht="16.5">
      <c r="A216" s="23" t="s">
        <v>125</v>
      </c>
      <c r="B216" s="31" t="s">
        <v>23</v>
      </c>
      <c r="C216" s="25" t="s">
        <v>12</v>
      </c>
      <c r="D216" s="32" t="s">
        <v>12</v>
      </c>
      <c r="E216" s="26">
        <f>SUBTOTAL(9,E217)</f>
        <v>0</v>
      </c>
      <c r="F216" s="26"/>
      <c r="G216" s="26">
        <f>SUBTOTAL(9,G217)</f>
        <v>0</v>
      </c>
      <c r="H216" s="15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</row>
    <row r="217" spans="1:129" ht="16.5" hidden="1">
      <c r="A217" s="12" t="s">
        <v>21</v>
      </c>
      <c r="B217" s="21"/>
      <c r="C217" s="14"/>
      <c r="D217" s="22"/>
      <c r="E217" s="22"/>
      <c r="F217" s="22"/>
      <c r="G217" s="22"/>
      <c r="H217" s="15">
        <f>IFERROR(VLOOKUP(B217,#REF!,2,),)</f>
        <v>0</v>
      </c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</row>
    <row r="218" spans="1:129" s="20" customFormat="1" ht="16.5">
      <c r="A218" s="23" t="s">
        <v>126</v>
      </c>
      <c r="B218" s="31" t="s">
        <v>25</v>
      </c>
      <c r="C218" s="25" t="s">
        <v>12</v>
      </c>
      <c r="D218" s="32" t="s">
        <v>12</v>
      </c>
      <c r="E218" s="26">
        <f>SUBTOTAL(9,E219)</f>
        <v>0</v>
      </c>
      <c r="F218" s="26"/>
      <c r="G218" s="26">
        <f>SUBTOTAL(9,G219)</f>
        <v>0</v>
      </c>
      <c r="H218" s="15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</row>
    <row r="219" spans="1:129" ht="16.5" hidden="1">
      <c r="A219" s="12" t="s">
        <v>21</v>
      </c>
      <c r="B219" s="21"/>
      <c r="C219" s="14"/>
      <c r="D219" s="22"/>
      <c r="E219" s="22"/>
      <c r="F219" s="22"/>
      <c r="G219" s="22"/>
      <c r="H219" s="15">
        <f>IFERROR(VLOOKUP(B219,#REF!,2,),)</f>
        <v>0</v>
      </c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</row>
    <row r="220" spans="1:129" s="20" customFormat="1" ht="16.5">
      <c r="A220" s="23" t="s">
        <v>127</v>
      </c>
      <c r="B220" s="31" t="s">
        <v>27</v>
      </c>
      <c r="C220" s="25" t="s">
        <v>12</v>
      </c>
      <c r="D220" s="32" t="s">
        <v>12</v>
      </c>
      <c r="E220" s="26">
        <f>SUBTOTAL(9,E221)</f>
        <v>0</v>
      </c>
      <c r="F220" s="26"/>
      <c r="G220" s="26">
        <f>SUBTOTAL(9,G221)</f>
        <v>0</v>
      </c>
      <c r="H220" s="15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</row>
    <row r="221" spans="1:129" ht="16.5" hidden="1">
      <c r="A221" s="12" t="s">
        <v>21</v>
      </c>
      <c r="B221" s="21"/>
      <c r="C221" s="14"/>
      <c r="D221" s="22"/>
      <c r="E221" s="22"/>
      <c r="F221" s="22"/>
      <c r="G221" s="22"/>
      <c r="H221" s="15">
        <f>IFERROR(VLOOKUP(B221,#REF!,2,),)</f>
        <v>0</v>
      </c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</row>
    <row r="222" spans="1:129" s="20" customFormat="1" ht="16.5">
      <c r="A222" s="23" t="s">
        <v>128</v>
      </c>
      <c r="B222" s="31" t="s">
        <v>29</v>
      </c>
      <c r="C222" s="25" t="s">
        <v>12</v>
      </c>
      <c r="D222" s="32" t="s">
        <v>12</v>
      </c>
      <c r="E222" s="26">
        <f>SUBTOTAL(9,E223)</f>
        <v>0</v>
      </c>
      <c r="F222" s="26"/>
      <c r="G222" s="26">
        <f>SUBTOTAL(9,G223)</f>
        <v>0</v>
      </c>
      <c r="H222" s="15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</row>
    <row r="223" spans="1:129" ht="16.5" hidden="1">
      <c r="A223" s="12" t="s">
        <v>21</v>
      </c>
      <c r="B223" s="21"/>
      <c r="C223" s="14"/>
      <c r="D223" s="22"/>
      <c r="E223" s="22"/>
      <c r="F223" s="22"/>
      <c r="G223" s="22"/>
      <c r="H223" s="15">
        <f>IFERROR(VLOOKUP(B223,#REF!,2,),)</f>
        <v>0</v>
      </c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</row>
    <row r="224" spans="1:129" s="20" customFormat="1" ht="16.5">
      <c r="A224" s="23" t="s">
        <v>129</v>
      </c>
      <c r="B224" s="31" t="s">
        <v>31</v>
      </c>
      <c r="C224" s="25" t="s">
        <v>12</v>
      </c>
      <c r="D224" s="32" t="s">
        <v>12</v>
      </c>
      <c r="E224" s="26">
        <f>SUBTOTAL(9,E225)</f>
        <v>0</v>
      </c>
      <c r="F224" s="26"/>
      <c r="G224" s="26">
        <f>SUBTOTAL(9,G225)</f>
        <v>0</v>
      </c>
      <c r="H224" s="15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</row>
    <row r="225" spans="1:129" ht="16.5" hidden="1">
      <c r="A225" s="12" t="s">
        <v>21</v>
      </c>
      <c r="B225" s="21"/>
      <c r="C225" s="14"/>
      <c r="D225" s="22"/>
      <c r="E225" s="22"/>
      <c r="F225" s="22"/>
      <c r="G225" s="22"/>
      <c r="H225" s="15">
        <f>IFERROR(VLOOKUP(B225,#REF!,2,),)</f>
        <v>0</v>
      </c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</row>
    <row r="226" spans="1:129" s="19" customFormat="1" ht="16.5">
      <c r="A226" s="23" t="s">
        <v>130</v>
      </c>
      <c r="B226" s="31" t="s">
        <v>33</v>
      </c>
      <c r="C226" s="25" t="s">
        <v>12</v>
      </c>
      <c r="D226" s="32" t="s">
        <v>12</v>
      </c>
      <c r="E226" s="26">
        <f>E227+E229+E231+E233+E235+E237</f>
        <v>0</v>
      </c>
      <c r="F226" s="26"/>
      <c r="G226" s="26">
        <f>G227+G229+G231+G233+G235+G237</f>
        <v>0</v>
      </c>
      <c r="H226" s="15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</row>
    <row r="227" spans="1:129" s="20" customFormat="1" ht="16.5">
      <c r="A227" s="23" t="s">
        <v>131</v>
      </c>
      <c r="B227" s="31" t="s">
        <v>20</v>
      </c>
      <c r="C227" s="25" t="s">
        <v>12</v>
      </c>
      <c r="D227" s="32" t="s">
        <v>12</v>
      </c>
      <c r="E227" s="26">
        <f>SUBTOTAL(9,E228)</f>
        <v>0</v>
      </c>
      <c r="F227" s="26"/>
      <c r="G227" s="26">
        <f>SUBTOTAL(9,G228)</f>
        <v>0</v>
      </c>
      <c r="H227" s="15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</row>
    <row r="228" spans="1:129" ht="16.5" hidden="1">
      <c r="A228" s="12" t="s">
        <v>21</v>
      </c>
      <c r="B228" s="21"/>
      <c r="C228" s="14"/>
      <c r="D228" s="22"/>
      <c r="E228" s="22"/>
      <c r="F228" s="22"/>
      <c r="G228" s="22"/>
      <c r="H228" s="15">
        <f>IFERROR(VLOOKUP(B228,#REF!,2,),)</f>
        <v>0</v>
      </c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</row>
    <row r="229" spans="1:129" s="20" customFormat="1" ht="16.5">
      <c r="A229" s="23" t="s">
        <v>132</v>
      </c>
      <c r="B229" s="31" t="s">
        <v>23</v>
      </c>
      <c r="C229" s="25" t="s">
        <v>12</v>
      </c>
      <c r="D229" s="32" t="s">
        <v>12</v>
      </c>
      <c r="E229" s="26">
        <f>SUBTOTAL(9,E230)</f>
        <v>0</v>
      </c>
      <c r="F229" s="26"/>
      <c r="G229" s="26">
        <f>SUBTOTAL(9,G230)</f>
        <v>0</v>
      </c>
      <c r="H229" s="15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</row>
    <row r="230" spans="1:129" ht="16.5" hidden="1">
      <c r="A230" s="12" t="s">
        <v>21</v>
      </c>
      <c r="B230" s="21"/>
      <c r="C230" s="14"/>
      <c r="D230" s="22"/>
      <c r="E230" s="22"/>
      <c r="F230" s="22"/>
      <c r="G230" s="22"/>
      <c r="H230" s="15">
        <f>IFERROR(VLOOKUP(B230,#REF!,2,),)</f>
        <v>0</v>
      </c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</row>
    <row r="231" spans="1:129" s="20" customFormat="1" ht="16.5">
      <c r="A231" s="23" t="s">
        <v>133</v>
      </c>
      <c r="B231" s="31" t="s">
        <v>25</v>
      </c>
      <c r="C231" s="25" t="s">
        <v>12</v>
      </c>
      <c r="D231" s="32" t="s">
        <v>12</v>
      </c>
      <c r="E231" s="26">
        <f>SUBTOTAL(9,E232)</f>
        <v>0</v>
      </c>
      <c r="F231" s="26"/>
      <c r="G231" s="26">
        <f>SUBTOTAL(9,G232)</f>
        <v>0</v>
      </c>
      <c r="H231" s="15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</row>
    <row r="232" spans="1:129" ht="16.5" hidden="1">
      <c r="A232" s="12" t="s">
        <v>21</v>
      </c>
      <c r="B232" s="21"/>
      <c r="C232" s="14"/>
      <c r="D232" s="22"/>
      <c r="E232" s="22"/>
      <c r="F232" s="22"/>
      <c r="G232" s="22"/>
      <c r="H232" s="15">
        <f>IFERROR(VLOOKUP(B232,#REF!,2,),)</f>
        <v>0</v>
      </c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</row>
    <row r="233" spans="1:129" s="20" customFormat="1" ht="16.5">
      <c r="A233" s="23" t="s">
        <v>134</v>
      </c>
      <c r="B233" s="31" t="s">
        <v>27</v>
      </c>
      <c r="C233" s="25" t="s">
        <v>12</v>
      </c>
      <c r="D233" s="32" t="s">
        <v>12</v>
      </c>
      <c r="E233" s="26">
        <f>SUBTOTAL(9,E234)</f>
        <v>0</v>
      </c>
      <c r="F233" s="26"/>
      <c r="G233" s="26">
        <f>SUBTOTAL(9,G234)</f>
        <v>0</v>
      </c>
      <c r="H233" s="15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</row>
    <row r="234" spans="1:129" ht="16.5" hidden="1">
      <c r="A234" s="12" t="s">
        <v>21</v>
      </c>
      <c r="B234" s="21"/>
      <c r="C234" s="14"/>
      <c r="D234" s="22"/>
      <c r="E234" s="22"/>
      <c r="F234" s="22"/>
      <c r="G234" s="22"/>
      <c r="H234" s="15">
        <f>IFERROR(VLOOKUP(B234,#REF!,2,),)</f>
        <v>0</v>
      </c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</row>
    <row r="235" spans="1:129" s="20" customFormat="1" ht="16.5">
      <c r="A235" s="23" t="s">
        <v>135</v>
      </c>
      <c r="B235" s="31" t="s">
        <v>29</v>
      </c>
      <c r="C235" s="25" t="s">
        <v>12</v>
      </c>
      <c r="D235" s="32" t="s">
        <v>12</v>
      </c>
      <c r="E235" s="26">
        <f>SUBTOTAL(9,E236)</f>
        <v>0</v>
      </c>
      <c r="F235" s="26"/>
      <c r="G235" s="26">
        <f>SUBTOTAL(9,G236)</f>
        <v>0</v>
      </c>
      <c r="H235" s="15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</row>
    <row r="236" spans="1:129" ht="16.5" hidden="1">
      <c r="A236" s="12" t="s">
        <v>21</v>
      </c>
      <c r="B236" s="21"/>
      <c r="C236" s="14"/>
      <c r="D236" s="22"/>
      <c r="E236" s="22"/>
      <c r="F236" s="22"/>
      <c r="G236" s="22"/>
      <c r="H236" s="15">
        <f>IFERROR(VLOOKUP(B236,#REF!,2,),)</f>
        <v>0</v>
      </c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</row>
    <row r="237" spans="1:129" s="20" customFormat="1" ht="16.5">
      <c r="A237" s="23" t="s">
        <v>136</v>
      </c>
      <c r="B237" s="31" t="s">
        <v>31</v>
      </c>
      <c r="C237" s="25" t="s">
        <v>12</v>
      </c>
      <c r="D237" s="32" t="s">
        <v>12</v>
      </c>
      <c r="E237" s="26">
        <f>SUBTOTAL(9,E238)</f>
        <v>0</v>
      </c>
      <c r="F237" s="26"/>
      <c r="G237" s="26">
        <f>SUBTOTAL(9,G238)</f>
        <v>0</v>
      </c>
      <c r="H237" s="15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</row>
    <row r="238" spans="1:129" ht="16.5" hidden="1">
      <c r="A238" s="12" t="s">
        <v>21</v>
      </c>
      <c r="B238" s="21"/>
      <c r="C238" s="14"/>
      <c r="D238" s="22"/>
      <c r="E238" s="22"/>
      <c r="F238" s="22"/>
      <c r="G238" s="22"/>
      <c r="H238" s="15">
        <f>IFERROR(VLOOKUP(B238,#REF!,2,),)</f>
        <v>0</v>
      </c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</row>
    <row r="239" spans="1:129" s="19" customFormat="1" ht="16.5">
      <c r="A239" s="23" t="s">
        <v>137</v>
      </c>
      <c r="B239" s="31" t="s">
        <v>77</v>
      </c>
      <c r="C239" s="25" t="s">
        <v>12</v>
      </c>
      <c r="D239" s="32" t="s">
        <v>12</v>
      </c>
      <c r="E239" s="26">
        <f>E240+E242+E244+E246+E248+E250</f>
        <v>0</v>
      </c>
      <c r="F239" s="26">
        <f>F240+F242+F244+F246+F248+F250</f>
        <v>0</v>
      </c>
      <c r="G239" s="26">
        <f>G240+G242+G244+G246+G248+G250</f>
        <v>0</v>
      </c>
      <c r="H239" s="15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</row>
    <row r="240" spans="1:129" s="20" customFormat="1" ht="16.5">
      <c r="A240" s="23" t="s">
        <v>138</v>
      </c>
      <c r="B240" s="31" t="s">
        <v>20</v>
      </c>
      <c r="C240" s="25" t="s">
        <v>12</v>
      </c>
      <c r="D240" s="32" t="s">
        <v>12</v>
      </c>
      <c r="E240" s="26">
        <f>SUBTOTAL(9,E241)</f>
        <v>0</v>
      </c>
      <c r="F240" s="26"/>
      <c r="G240" s="26">
        <f>SUBTOTAL(9,G241)</f>
        <v>0</v>
      </c>
      <c r="H240" s="15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</row>
    <row r="241" spans="1:129" ht="16.5" hidden="1">
      <c r="A241" s="12" t="s">
        <v>21</v>
      </c>
      <c r="B241" s="21"/>
      <c r="C241" s="14"/>
      <c r="D241" s="22"/>
      <c r="E241" s="22"/>
      <c r="F241" s="22"/>
      <c r="G241" s="22"/>
      <c r="H241" s="15">
        <f>IFERROR(VLOOKUP(B241,#REF!,2,),)</f>
        <v>0</v>
      </c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</row>
    <row r="242" spans="1:129" s="20" customFormat="1" ht="16.5">
      <c r="A242" s="23" t="s">
        <v>139</v>
      </c>
      <c r="B242" s="31" t="s">
        <v>23</v>
      </c>
      <c r="C242" s="25" t="s">
        <v>12</v>
      </c>
      <c r="D242" s="32" t="s">
        <v>12</v>
      </c>
      <c r="E242" s="26">
        <f>SUBTOTAL(9,E243)</f>
        <v>0</v>
      </c>
      <c r="F242" s="26"/>
      <c r="G242" s="26">
        <f>SUBTOTAL(9,G243)</f>
        <v>0</v>
      </c>
      <c r="H242" s="15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</row>
    <row r="243" spans="1:129" ht="16.5" hidden="1">
      <c r="A243" s="12" t="s">
        <v>21</v>
      </c>
      <c r="B243" s="21"/>
      <c r="C243" s="14"/>
      <c r="D243" s="22"/>
      <c r="E243" s="22"/>
      <c r="F243" s="22"/>
      <c r="G243" s="22"/>
      <c r="H243" s="15">
        <f>IFERROR(VLOOKUP(B243,#REF!,2,),)</f>
        <v>0</v>
      </c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</row>
    <row r="244" spans="1:129" s="20" customFormat="1" ht="16.5">
      <c r="A244" s="23" t="s">
        <v>140</v>
      </c>
      <c r="B244" s="31" t="s">
        <v>25</v>
      </c>
      <c r="C244" s="25" t="s">
        <v>12</v>
      </c>
      <c r="D244" s="32" t="s">
        <v>12</v>
      </c>
      <c r="E244" s="26">
        <f>SUBTOTAL(9,E245)</f>
        <v>0</v>
      </c>
      <c r="F244" s="26"/>
      <c r="G244" s="26">
        <f>SUBTOTAL(9,G245)</f>
        <v>0</v>
      </c>
      <c r="H244" s="15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</row>
    <row r="245" spans="1:129" ht="16.5" hidden="1">
      <c r="A245" s="12" t="s">
        <v>21</v>
      </c>
      <c r="B245" s="21"/>
      <c r="C245" s="14"/>
      <c r="D245" s="22"/>
      <c r="E245" s="22"/>
      <c r="F245" s="22"/>
      <c r="G245" s="22"/>
      <c r="H245" s="15">
        <f>IFERROR(VLOOKUP(B245,#REF!,2,),)</f>
        <v>0</v>
      </c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</row>
    <row r="246" spans="1:129" s="20" customFormat="1" ht="16.5">
      <c r="A246" s="23" t="s">
        <v>141</v>
      </c>
      <c r="B246" s="31" t="s">
        <v>27</v>
      </c>
      <c r="C246" s="25" t="s">
        <v>12</v>
      </c>
      <c r="D246" s="32" t="s">
        <v>12</v>
      </c>
      <c r="E246" s="26">
        <f>SUBTOTAL(9,E247)</f>
        <v>0</v>
      </c>
      <c r="F246" s="26">
        <f>SUBTOTAL(9,F247)</f>
        <v>0</v>
      </c>
      <c r="G246" s="26">
        <f>SUBTOTAL(9,G247)</f>
        <v>0</v>
      </c>
      <c r="H246" s="15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</row>
    <row r="247" spans="1:129" ht="16.5" hidden="1">
      <c r="A247" s="12"/>
      <c r="B247" s="13"/>
      <c r="C247" s="14"/>
      <c r="D247" s="30"/>
      <c r="E247" s="22"/>
      <c r="F247" s="22"/>
      <c r="G247" s="22"/>
      <c r="H247" s="15">
        <f>IFERROR(VLOOKUP(B247,#REF!,2,),)</f>
        <v>0</v>
      </c>
    </row>
    <row r="248" spans="1:129" s="20" customFormat="1" ht="16.5">
      <c r="A248" s="23" t="s">
        <v>142</v>
      </c>
      <c r="B248" s="31" t="s">
        <v>29</v>
      </c>
      <c r="C248" s="25" t="s">
        <v>12</v>
      </c>
      <c r="D248" s="32" t="s">
        <v>12</v>
      </c>
      <c r="E248" s="26">
        <f>SUBTOTAL(9,E249)</f>
        <v>0</v>
      </c>
      <c r="F248" s="26">
        <f>SUBTOTAL(9,F249)</f>
        <v>0</v>
      </c>
      <c r="G248" s="26">
        <f>SUBTOTAL(9,G249)</f>
        <v>0</v>
      </c>
      <c r="H248" s="15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</row>
    <row r="249" spans="1:129" ht="16.5" hidden="1">
      <c r="A249" s="12" t="s">
        <v>21</v>
      </c>
      <c r="B249" s="21"/>
      <c r="C249" s="14"/>
      <c r="D249" s="22"/>
      <c r="E249" s="22"/>
      <c r="F249" s="22"/>
      <c r="G249" s="22"/>
      <c r="H249" s="15">
        <f>IFERROR(VLOOKUP(B249,#REF!,2,),)</f>
        <v>0</v>
      </c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</row>
    <row r="250" spans="1:129" s="20" customFormat="1" ht="16.5">
      <c r="A250" s="23" t="s">
        <v>143</v>
      </c>
      <c r="B250" s="31" t="s">
        <v>31</v>
      </c>
      <c r="C250" s="25" t="s">
        <v>12</v>
      </c>
      <c r="D250" s="32" t="s">
        <v>12</v>
      </c>
      <c r="E250" s="26">
        <f>SUBTOTAL(9,E251)</f>
        <v>0</v>
      </c>
      <c r="F250" s="26">
        <f>SUBTOTAL(9,F251)</f>
        <v>0</v>
      </c>
      <c r="G250" s="26">
        <f>SUBTOTAL(9,G251)</f>
        <v>0</v>
      </c>
      <c r="H250" s="15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</row>
    <row r="251" spans="1:129" ht="16.5" hidden="1">
      <c r="A251" s="12" t="s">
        <v>21</v>
      </c>
      <c r="B251" s="21"/>
      <c r="C251" s="14"/>
      <c r="D251" s="22"/>
      <c r="E251" s="22"/>
      <c r="F251" s="22"/>
      <c r="G251" s="22"/>
      <c r="H251" s="15">
        <f>IFERROR(VLOOKUP(B251,#REF!,2,),)</f>
        <v>0</v>
      </c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</row>
    <row r="252" spans="1:129" s="19" customFormat="1" ht="16.5">
      <c r="A252" s="23" t="s">
        <v>144</v>
      </c>
      <c r="B252" s="31" t="s">
        <v>52</v>
      </c>
      <c r="C252" s="25" t="s">
        <v>12</v>
      </c>
      <c r="D252" s="32" t="s">
        <v>12</v>
      </c>
      <c r="E252" s="26">
        <f>E253+E255+E257+E259+E261+E263</f>
        <v>0</v>
      </c>
      <c r="F252" s="26">
        <f>F253+F255+F257+F259+F261+F263</f>
        <v>0</v>
      </c>
      <c r="G252" s="26">
        <f>G253+G255+G257+G259+G261+G263</f>
        <v>0</v>
      </c>
      <c r="H252" s="15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</row>
    <row r="253" spans="1:129" s="20" customFormat="1" ht="16.5">
      <c r="A253" s="23" t="s">
        <v>145</v>
      </c>
      <c r="B253" s="31" t="s">
        <v>20</v>
      </c>
      <c r="C253" s="25" t="s">
        <v>12</v>
      </c>
      <c r="D253" s="32" t="s">
        <v>12</v>
      </c>
      <c r="E253" s="26">
        <f>SUBTOTAL(9,E254)</f>
        <v>0</v>
      </c>
      <c r="F253" s="26">
        <f>SUBTOTAL(9,F254)</f>
        <v>0</v>
      </c>
      <c r="G253" s="26">
        <f>SUBTOTAL(9,G254)</f>
        <v>0</v>
      </c>
      <c r="H253" s="15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</row>
    <row r="254" spans="1:129" ht="16.5" hidden="1">
      <c r="A254" s="12" t="s">
        <v>21</v>
      </c>
      <c r="B254" s="21"/>
      <c r="C254" s="14"/>
      <c r="D254" s="22"/>
      <c r="E254" s="22"/>
      <c r="F254" s="22"/>
      <c r="G254" s="22"/>
      <c r="H254" s="15">
        <f>IFERROR(VLOOKUP(B254,#REF!,2,),)</f>
        <v>0</v>
      </c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</row>
    <row r="255" spans="1:129" s="20" customFormat="1" ht="16.5">
      <c r="A255" s="23" t="s">
        <v>146</v>
      </c>
      <c r="B255" s="31" t="s">
        <v>23</v>
      </c>
      <c r="C255" s="25" t="s">
        <v>12</v>
      </c>
      <c r="D255" s="32" t="s">
        <v>12</v>
      </c>
      <c r="E255" s="26">
        <f>SUBTOTAL(9,E256)</f>
        <v>0</v>
      </c>
      <c r="F255" s="26">
        <f>SUBTOTAL(9,F256)</f>
        <v>0</v>
      </c>
      <c r="G255" s="26">
        <f>SUBTOTAL(9,G256)</f>
        <v>0</v>
      </c>
      <c r="H255" s="15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</row>
    <row r="256" spans="1:129" ht="16.5" hidden="1">
      <c r="A256" s="12" t="s">
        <v>21</v>
      </c>
      <c r="B256" s="21"/>
      <c r="C256" s="14"/>
      <c r="D256" s="22"/>
      <c r="E256" s="22"/>
      <c r="F256" s="22"/>
      <c r="G256" s="22"/>
      <c r="H256" s="15">
        <f>IFERROR(VLOOKUP(B256,#REF!,2,),)</f>
        <v>0</v>
      </c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</row>
    <row r="257" spans="1:129" s="20" customFormat="1" ht="16.5">
      <c r="A257" s="23" t="s">
        <v>147</v>
      </c>
      <c r="B257" s="31" t="s">
        <v>25</v>
      </c>
      <c r="C257" s="25" t="s">
        <v>12</v>
      </c>
      <c r="D257" s="32" t="s">
        <v>12</v>
      </c>
      <c r="E257" s="26">
        <f>SUBTOTAL(9,E258)</f>
        <v>0</v>
      </c>
      <c r="F257" s="26">
        <f>SUBTOTAL(9,F258)</f>
        <v>0</v>
      </c>
      <c r="G257" s="26">
        <f>SUBTOTAL(9,G258)</f>
        <v>0</v>
      </c>
      <c r="H257" s="15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</row>
    <row r="258" spans="1:129" ht="16.5" hidden="1">
      <c r="A258" s="12" t="s">
        <v>21</v>
      </c>
      <c r="B258" s="21"/>
      <c r="C258" s="14"/>
      <c r="D258" s="22"/>
      <c r="E258" s="22"/>
      <c r="F258" s="22"/>
      <c r="G258" s="22"/>
      <c r="H258" s="15">
        <f>IFERROR(VLOOKUP(B258,#REF!,2,),)</f>
        <v>0</v>
      </c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</row>
    <row r="259" spans="1:129" s="20" customFormat="1" ht="16.5">
      <c r="A259" s="23" t="s">
        <v>148</v>
      </c>
      <c r="B259" s="31" t="s">
        <v>27</v>
      </c>
      <c r="C259" s="25" t="s">
        <v>12</v>
      </c>
      <c r="D259" s="32" t="s">
        <v>12</v>
      </c>
      <c r="E259" s="26">
        <f>SUBTOTAL(9,E260)</f>
        <v>0</v>
      </c>
      <c r="F259" s="26">
        <f>SUBTOTAL(9,F260)</f>
        <v>0</v>
      </c>
      <c r="G259" s="26">
        <f>SUBTOTAL(9,G260)</f>
        <v>0</v>
      </c>
      <c r="H259" s="15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</row>
    <row r="260" spans="1:129" ht="16.5" hidden="1">
      <c r="A260" s="12" t="s">
        <v>21</v>
      </c>
      <c r="B260" s="21"/>
      <c r="C260" s="14"/>
      <c r="D260" s="22"/>
      <c r="E260" s="22"/>
      <c r="F260" s="22"/>
      <c r="G260" s="22"/>
      <c r="H260" s="15">
        <f>IFERROR(VLOOKUP(B260,#REF!,2,),)</f>
        <v>0</v>
      </c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</row>
    <row r="261" spans="1:129" s="20" customFormat="1" ht="16.5">
      <c r="A261" s="23" t="s">
        <v>149</v>
      </c>
      <c r="B261" s="31" t="s">
        <v>29</v>
      </c>
      <c r="C261" s="25" t="s">
        <v>12</v>
      </c>
      <c r="D261" s="32" t="s">
        <v>12</v>
      </c>
      <c r="E261" s="26">
        <f>SUBTOTAL(9,E262)</f>
        <v>0</v>
      </c>
      <c r="F261" s="26">
        <f>SUBTOTAL(9,F262)</f>
        <v>0</v>
      </c>
      <c r="G261" s="26">
        <f>SUBTOTAL(9,G262)</f>
        <v>0</v>
      </c>
      <c r="H261" s="15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</row>
    <row r="262" spans="1:129" ht="16.5" hidden="1">
      <c r="A262" s="12" t="s">
        <v>21</v>
      </c>
      <c r="B262" s="21"/>
      <c r="C262" s="14"/>
      <c r="D262" s="22"/>
      <c r="E262" s="22"/>
      <c r="F262" s="22"/>
      <c r="G262" s="22"/>
      <c r="H262" s="15">
        <f>IFERROR(VLOOKUP(B262,#REF!,2,),)</f>
        <v>0</v>
      </c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</row>
    <row r="263" spans="1:129" s="20" customFormat="1" ht="16.5">
      <c r="A263" s="23" t="s">
        <v>150</v>
      </c>
      <c r="B263" s="31" t="s">
        <v>31</v>
      </c>
      <c r="C263" s="25" t="s">
        <v>12</v>
      </c>
      <c r="D263" s="32" t="s">
        <v>12</v>
      </c>
      <c r="E263" s="26">
        <f>SUBTOTAL(9,E264)</f>
        <v>0</v>
      </c>
      <c r="F263" s="26">
        <f>SUBTOTAL(9,F264)</f>
        <v>0</v>
      </c>
      <c r="G263" s="26">
        <f>SUBTOTAL(9,G264)</f>
        <v>0</v>
      </c>
      <c r="H263" s="15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</row>
    <row r="264" spans="1:129" ht="16.5" hidden="1">
      <c r="A264" s="12" t="s">
        <v>21</v>
      </c>
      <c r="B264" s="21"/>
      <c r="C264" s="14"/>
      <c r="D264" s="22"/>
      <c r="E264" s="22"/>
      <c r="F264" s="22"/>
      <c r="G264" s="22"/>
      <c r="H264" s="15">
        <f>IFERROR(VLOOKUP(B264,#REF!,2,),)</f>
        <v>0</v>
      </c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</row>
    <row r="265" spans="1:129" s="17" customFormat="1" ht="16.5">
      <c r="A265" s="29" t="s">
        <v>151</v>
      </c>
      <c r="B265" s="31" t="s">
        <v>152</v>
      </c>
      <c r="C265" s="25" t="s">
        <v>12</v>
      </c>
      <c r="D265" s="32" t="s">
        <v>12</v>
      </c>
      <c r="E265" s="26">
        <f>E266+E1125</f>
        <v>188924</v>
      </c>
      <c r="F265" s="26">
        <f>F266+F1125</f>
        <v>758137.55778904515</v>
      </c>
      <c r="G265" s="26">
        <f>G266+G1125</f>
        <v>264634.78443000029</v>
      </c>
      <c r="H265" s="15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</row>
    <row r="266" spans="1:129" s="18" customFormat="1" ht="16.5">
      <c r="A266" s="23" t="s">
        <v>153</v>
      </c>
      <c r="B266" s="31" t="s">
        <v>16</v>
      </c>
      <c r="C266" s="25" t="s">
        <v>12</v>
      </c>
      <c r="D266" s="32" t="s">
        <v>12</v>
      </c>
      <c r="E266" s="26">
        <f>E267+E280+E293+E1112</f>
        <v>188889</v>
      </c>
      <c r="F266" s="26">
        <f>F267+F280+F293+F1112</f>
        <v>758009.55778904515</v>
      </c>
      <c r="G266" s="26">
        <f>G267+G280+G293+G1112</f>
        <v>261443.04443000027</v>
      </c>
      <c r="H266" s="15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</row>
    <row r="267" spans="1:129" s="19" customFormat="1" ht="16.5">
      <c r="A267" s="23" t="s">
        <v>154</v>
      </c>
      <c r="B267" s="31" t="s">
        <v>18</v>
      </c>
      <c r="C267" s="25" t="s">
        <v>12</v>
      </c>
      <c r="D267" s="32" t="s">
        <v>12</v>
      </c>
      <c r="E267" s="26">
        <f>E268+E270+E272+E274+E276+E278</f>
        <v>0</v>
      </c>
      <c r="F267" s="26">
        <f>F268+F270+F272+F274+F276+F278</f>
        <v>0</v>
      </c>
      <c r="G267" s="26">
        <f>G268+G270+G272+G274+G276+G278</f>
        <v>0</v>
      </c>
      <c r="H267" s="15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</row>
    <row r="268" spans="1:129" s="20" customFormat="1" ht="16.5">
      <c r="A268" s="23" t="s">
        <v>155</v>
      </c>
      <c r="B268" s="31" t="s">
        <v>20</v>
      </c>
      <c r="C268" s="25" t="s">
        <v>12</v>
      </c>
      <c r="D268" s="32" t="s">
        <v>12</v>
      </c>
      <c r="E268" s="26">
        <f>SUBTOTAL(9,E269:E269)</f>
        <v>0</v>
      </c>
      <c r="F268" s="26">
        <f>SUBTOTAL(9,F269:F269)</f>
        <v>0</v>
      </c>
      <c r="G268" s="26">
        <f>SUBTOTAL(9,G269:G269)</f>
        <v>0</v>
      </c>
      <c r="H268" s="15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</row>
    <row r="269" spans="1:129" s="15" customFormat="1" ht="16.5" hidden="1">
      <c r="A269" s="23"/>
      <c r="B269" s="24"/>
      <c r="C269" s="25"/>
      <c r="D269" s="26"/>
      <c r="E269" s="26"/>
      <c r="F269" s="26"/>
      <c r="G269" s="26"/>
      <c r="H269" s="15">
        <f>IFERROR(VLOOKUP(B269,#REF!,2,),)</f>
        <v>0</v>
      </c>
    </row>
    <row r="270" spans="1:129" s="20" customFormat="1" ht="16.5">
      <c r="A270" s="23" t="s">
        <v>156</v>
      </c>
      <c r="B270" s="31" t="s">
        <v>23</v>
      </c>
      <c r="C270" s="25" t="s">
        <v>12</v>
      </c>
      <c r="D270" s="32" t="s">
        <v>12</v>
      </c>
      <c r="E270" s="26">
        <f>SUBTOTAL(9,E271:E271)</f>
        <v>0</v>
      </c>
      <c r="F270" s="26">
        <f>SUBTOTAL(9,F271:F271)</f>
        <v>0</v>
      </c>
      <c r="G270" s="26">
        <f>SUBTOTAL(9,G271:G271)</f>
        <v>0</v>
      </c>
      <c r="H270" s="15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</row>
    <row r="271" spans="1:129" ht="16.5" hidden="1">
      <c r="A271" s="12" t="s">
        <v>21</v>
      </c>
      <c r="B271" s="21"/>
      <c r="C271" s="14"/>
      <c r="D271" s="22"/>
      <c r="E271" s="22"/>
      <c r="F271" s="22"/>
      <c r="G271" s="22"/>
      <c r="H271" s="15">
        <f>IFERROR(VLOOKUP(B271,#REF!,2,),)</f>
        <v>0</v>
      </c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</row>
    <row r="272" spans="1:129" s="20" customFormat="1" ht="16.5">
      <c r="A272" s="23" t="s">
        <v>157</v>
      </c>
      <c r="B272" s="31" t="s">
        <v>25</v>
      </c>
      <c r="C272" s="25" t="s">
        <v>12</v>
      </c>
      <c r="D272" s="32" t="s">
        <v>12</v>
      </c>
      <c r="E272" s="26">
        <f>SUBTOTAL(9,E273)</f>
        <v>0</v>
      </c>
      <c r="F272" s="26">
        <f>SUBTOTAL(9,F273)</f>
        <v>0</v>
      </c>
      <c r="G272" s="26">
        <f>SUBTOTAL(9,G273)</f>
        <v>0</v>
      </c>
      <c r="H272" s="15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</row>
    <row r="273" spans="1:129" ht="16.5" hidden="1">
      <c r="A273" s="12" t="s">
        <v>21</v>
      </c>
      <c r="B273" s="21"/>
      <c r="C273" s="14"/>
      <c r="D273" s="22"/>
      <c r="E273" s="22"/>
      <c r="F273" s="22"/>
      <c r="G273" s="22"/>
      <c r="H273" s="15">
        <f>IFERROR(VLOOKUP(B273,#REF!,2,),)</f>
        <v>0</v>
      </c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</row>
    <row r="274" spans="1:129" s="20" customFormat="1" ht="16.5">
      <c r="A274" s="23" t="s">
        <v>158</v>
      </c>
      <c r="B274" s="31" t="s">
        <v>27</v>
      </c>
      <c r="C274" s="25" t="s">
        <v>12</v>
      </c>
      <c r="D274" s="32" t="s">
        <v>12</v>
      </c>
      <c r="E274" s="26">
        <f>SUBTOTAL(9,E275)</f>
        <v>0</v>
      </c>
      <c r="F274" s="26">
        <f>SUBTOTAL(9,F275)</f>
        <v>0</v>
      </c>
      <c r="G274" s="26">
        <f>SUBTOTAL(9,G275)</f>
        <v>0</v>
      </c>
      <c r="H274" s="15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</row>
    <row r="275" spans="1:129" ht="16.5" hidden="1">
      <c r="A275" s="12" t="s">
        <v>21</v>
      </c>
      <c r="B275" s="21"/>
      <c r="C275" s="14"/>
      <c r="D275" s="22"/>
      <c r="E275" s="22"/>
      <c r="F275" s="22"/>
      <c r="G275" s="22"/>
      <c r="H275" s="15">
        <f>IFERROR(VLOOKUP(B275,#REF!,2,),)</f>
        <v>0</v>
      </c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</row>
    <row r="276" spans="1:129" s="20" customFormat="1" ht="16.5">
      <c r="A276" s="23" t="s">
        <v>159</v>
      </c>
      <c r="B276" s="31" t="s">
        <v>29</v>
      </c>
      <c r="C276" s="25" t="s">
        <v>12</v>
      </c>
      <c r="D276" s="32" t="s">
        <v>12</v>
      </c>
      <c r="E276" s="26">
        <f>SUBTOTAL(9,E277)</f>
        <v>0</v>
      </c>
      <c r="F276" s="26">
        <f>SUBTOTAL(9,F277)</f>
        <v>0</v>
      </c>
      <c r="G276" s="26">
        <f>SUBTOTAL(9,G277)</f>
        <v>0</v>
      </c>
      <c r="H276" s="15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</row>
    <row r="277" spans="1:129" ht="16.5" hidden="1">
      <c r="A277" s="12" t="s">
        <v>21</v>
      </c>
      <c r="B277" s="21"/>
      <c r="C277" s="14"/>
      <c r="D277" s="22"/>
      <c r="E277" s="22"/>
      <c r="F277" s="22"/>
      <c r="G277" s="22"/>
      <c r="H277" s="15">
        <f>IFERROR(VLOOKUP(B277,#REF!,2,),)</f>
        <v>0</v>
      </c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</row>
    <row r="278" spans="1:129" s="20" customFormat="1" ht="16.5">
      <c r="A278" s="23" t="s">
        <v>160</v>
      </c>
      <c r="B278" s="31" t="s">
        <v>31</v>
      </c>
      <c r="C278" s="25" t="s">
        <v>12</v>
      </c>
      <c r="D278" s="32" t="s">
        <v>12</v>
      </c>
      <c r="E278" s="26">
        <f>SUBTOTAL(9,E279)</f>
        <v>0</v>
      </c>
      <c r="F278" s="26">
        <f>SUBTOTAL(9,F279)</f>
        <v>0</v>
      </c>
      <c r="G278" s="26">
        <f>SUBTOTAL(9,G279)</f>
        <v>0</v>
      </c>
      <c r="H278" s="15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</row>
    <row r="279" spans="1:129" ht="16.5" hidden="1">
      <c r="A279" s="12" t="s">
        <v>21</v>
      </c>
      <c r="B279" s="21"/>
      <c r="C279" s="14"/>
      <c r="D279" s="22"/>
      <c r="E279" s="22"/>
      <c r="F279" s="22"/>
      <c r="G279" s="22"/>
      <c r="H279" s="15">
        <f>IFERROR(VLOOKUP(B279,#REF!,2,),)</f>
        <v>0</v>
      </c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</row>
    <row r="280" spans="1:129" s="19" customFormat="1" ht="16.5">
      <c r="A280" s="23" t="s">
        <v>161</v>
      </c>
      <c r="B280" s="31" t="s">
        <v>33</v>
      </c>
      <c r="C280" s="25" t="s">
        <v>12</v>
      </c>
      <c r="D280" s="32" t="s">
        <v>12</v>
      </c>
      <c r="E280" s="26">
        <f>E281+E283+E285+E287+E289+E291</f>
        <v>0</v>
      </c>
      <c r="F280" s="26">
        <f>F281+F283+F285+F287+F289+F291</f>
        <v>0</v>
      </c>
      <c r="G280" s="26">
        <f>G281+G283+G285+G287+G289+G291</f>
        <v>0</v>
      </c>
      <c r="H280" s="15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</row>
    <row r="281" spans="1:129" s="20" customFormat="1" ht="16.5">
      <c r="A281" s="23" t="s">
        <v>162</v>
      </c>
      <c r="B281" s="31" t="s">
        <v>20</v>
      </c>
      <c r="C281" s="25" t="s">
        <v>12</v>
      </c>
      <c r="D281" s="32" t="s">
        <v>12</v>
      </c>
      <c r="E281" s="26">
        <f>SUBTOTAL(9,E282)</f>
        <v>0</v>
      </c>
      <c r="F281" s="26">
        <f>SUBTOTAL(9,F282)</f>
        <v>0</v>
      </c>
      <c r="G281" s="26">
        <f>SUBTOTAL(9,G282)</f>
        <v>0</v>
      </c>
      <c r="H281" s="15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</row>
    <row r="282" spans="1:129" ht="16.5" hidden="1">
      <c r="A282" s="12" t="s">
        <v>21</v>
      </c>
      <c r="B282" s="21"/>
      <c r="C282" s="14"/>
      <c r="D282" s="22"/>
      <c r="E282" s="22"/>
      <c r="F282" s="22"/>
      <c r="G282" s="22"/>
      <c r="H282" s="15">
        <f>IFERROR(VLOOKUP(B282,#REF!,2,),)</f>
        <v>0</v>
      </c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</row>
    <row r="283" spans="1:129" s="20" customFormat="1" ht="16.5">
      <c r="A283" s="23" t="s">
        <v>163</v>
      </c>
      <c r="B283" s="31" t="s">
        <v>23</v>
      </c>
      <c r="C283" s="25" t="s">
        <v>12</v>
      </c>
      <c r="D283" s="32" t="s">
        <v>12</v>
      </c>
      <c r="E283" s="26">
        <f>SUBTOTAL(9,E284)</f>
        <v>0</v>
      </c>
      <c r="F283" s="26">
        <f>SUBTOTAL(9,F284)</f>
        <v>0</v>
      </c>
      <c r="G283" s="26">
        <f>SUBTOTAL(9,G284)</f>
        <v>0</v>
      </c>
      <c r="H283" s="15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</row>
    <row r="284" spans="1:129" ht="16.5" hidden="1">
      <c r="A284" s="12" t="s">
        <v>21</v>
      </c>
      <c r="B284" s="21"/>
      <c r="C284" s="14"/>
      <c r="D284" s="22"/>
      <c r="E284" s="22"/>
      <c r="F284" s="22"/>
      <c r="G284" s="22"/>
      <c r="H284" s="15">
        <f>IFERROR(VLOOKUP(B284,#REF!,2,),)</f>
        <v>0</v>
      </c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</row>
    <row r="285" spans="1:129" s="20" customFormat="1" ht="16.5">
      <c r="A285" s="23" t="s">
        <v>164</v>
      </c>
      <c r="B285" s="31" t="s">
        <v>25</v>
      </c>
      <c r="C285" s="25" t="s">
        <v>12</v>
      </c>
      <c r="D285" s="32" t="s">
        <v>12</v>
      </c>
      <c r="E285" s="26">
        <f>SUBTOTAL(9,E286)</f>
        <v>0</v>
      </c>
      <c r="F285" s="26">
        <f>SUBTOTAL(9,F286)</f>
        <v>0</v>
      </c>
      <c r="G285" s="26">
        <f>SUBTOTAL(9,G286)</f>
        <v>0</v>
      </c>
      <c r="H285" s="15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</row>
    <row r="286" spans="1:129" ht="16.5" hidden="1">
      <c r="A286" s="12" t="s">
        <v>21</v>
      </c>
      <c r="B286" s="21"/>
      <c r="C286" s="14"/>
      <c r="D286" s="22"/>
      <c r="E286" s="22"/>
      <c r="F286" s="22"/>
      <c r="G286" s="22"/>
      <c r="H286" s="15">
        <f>IFERROR(VLOOKUP(B286,#REF!,2,),)</f>
        <v>0</v>
      </c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</row>
    <row r="287" spans="1:129" s="20" customFormat="1" ht="16.5">
      <c r="A287" s="23" t="s">
        <v>165</v>
      </c>
      <c r="B287" s="31" t="s">
        <v>27</v>
      </c>
      <c r="C287" s="25" t="s">
        <v>12</v>
      </c>
      <c r="D287" s="32" t="s">
        <v>12</v>
      </c>
      <c r="E287" s="26">
        <f>SUBTOTAL(9,E288)</f>
        <v>0</v>
      </c>
      <c r="F287" s="26">
        <f>SUBTOTAL(9,F288)</f>
        <v>0</v>
      </c>
      <c r="G287" s="26">
        <f>SUBTOTAL(9,G288)</f>
        <v>0</v>
      </c>
      <c r="H287" s="15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</row>
    <row r="288" spans="1:129" ht="16.5" hidden="1">
      <c r="A288" s="12" t="s">
        <v>21</v>
      </c>
      <c r="B288" s="21"/>
      <c r="C288" s="14"/>
      <c r="D288" s="22"/>
      <c r="E288" s="22"/>
      <c r="F288" s="22"/>
      <c r="G288" s="22"/>
      <c r="H288" s="15">
        <f>IFERROR(VLOOKUP(B288,#REF!,2,),)</f>
        <v>0</v>
      </c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</row>
    <row r="289" spans="1:129" s="20" customFormat="1" ht="16.5">
      <c r="A289" s="23" t="s">
        <v>166</v>
      </c>
      <c r="B289" s="31" t="s">
        <v>29</v>
      </c>
      <c r="C289" s="25" t="s">
        <v>12</v>
      </c>
      <c r="D289" s="32" t="s">
        <v>12</v>
      </c>
      <c r="E289" s="26">
        <f>SUBTOTAL(9,E290)</f>
        <v>0</v>
      </c>
      <c r="F289" s="26">
        <f>SUBTOTAL(9,F290)</f>
        <v>0</v>
      </c>
      <c r="G289" s="26">
        <f>SUBTOTAL(9,G290)</f>
        <v>0</v>
      </c>
      <c r="H289" s="15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</row>
    <row r="290" spans="1:129" ht="16.5" hidden="1">
      <c r="A290" s="12" t="s">
        <v>21</v>
      </c>
      <c r="B290" s="21"/>
      <c r="C290" s="14"/>
      <c r="D290" s="22"/>
      <c r="E290" s="22"/>
      <c r="F290" s="22"/>
      <c r="G290" s="22"/>
      <c r="H290" s="15">
        <f>IFERROR(VLOOKUP(B290,#REF!,2,),)</f>
        <v>0</v>
      </c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</row>
    <row r="291" spans="1:129" s="20" customFormat="1" ht="16.5">
      <c r="A291" s="23" t="s">
        <v>167</v>
      </c>
      <c r="B291" s="31" t="s">
        <v>31</v>
      </c>
      <c r="C291" s="25" t="s">
        <v>12</v>
      </c>
      <c r="D291" s="32" t="s">
        <v>12</v>
      </c>
      <c r="E291" s="26">
        <f>SUBTOTAL(9,E292)</f>
        <v>0</v>
      </c>
      <c r="F291" s="26">
        <f>SUBTOTAL(9,F292)</f>
        <v>0</v>
      </c>
      <c r="G291" s="26">
        <f>SUBTOTAL(9,G292)</f>
        <v>0</v>
      </c>
      <c r="H291" s="15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</row>
    <row r="292" spans="1:129" ht="16.5" hidden="1">
      <c r="A292" s="12" t="s">
        <v>21</v>
      </c>
      <c r="B292" s="21"/>
      <c r="C292" s="14"/>
      <c r="D292" s="22"/>
      <c r="E292" s="22"/>
      <c r="F292" s="22"/>
      <c r="G292" s="22"/>
      <c r="H292" s="15">
        <f>IFERROR(VLOOKUP(B292,#REF!,2,),)</f>
        <v>0</v>
      </c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</row>
    <row r="293" spans="1:129" s="19" customFormat="1" ht="16.5">
      <c r="A293" s="23" t="s">
        <v>168</v>
      </c>
      <c r="B293" s="31" t="s">
        <v>169</v>
      </c>
      <c r="C293" s="25" t="s">
        <v>12</v>
      </c>
      <c r="D293" s="32" t="s">
        <v>12</v>
      </c>
      <c r="E293" s="26">
        <f>E294+E363+E1104+E1106+E1108+E1110</f>
        <v>188889</v>
      </c>
      <c r="F293" s="26">
        <f>F294+F363+F1104+F1106+F1108+F1110</f>
        <v>758009.55778904515</v>
      </c>
      <c r="G293" s="26">
        <f>G294+G363+G1104+G1106+G1108+G1110</f>
        <v>261443.04443000027</v>
      </c>
      <c r="H293" s="15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</row>
    <row r="294" spans="1:129" s="20" customFormat="1" ht="16.5">
      <c r="A294" s="23" t="s">
        <v>170</v>
      </c>
      <c r="B294" s="31" t="s">
        <v>20</v>
      </c>
      <c r="C294" s="25" t="s">
        <v>12</v>
      </c>
      <c r="D294" s="32" t="s">
        <v>12</v>
      </c>
      <c r="E294" s="26">
        <f>SUBTOTAL(9,E295:E362)</f>
        <v>8397</v>
      </c>
      <c r="F294" s="26">
        <f>SUBTOTAL(9,F295:F362)</f>
        <v>29901.557789045128</v>
      </c>
      <c r="G294" s="26">
        <f>SUBTOTAL(9,G295:G362)</f>
        <v>12026.467960000004</v>
      </c>
      <c r="H294" s="15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</row>
    <row r="295" spans="1:129" s="15" customFormat="1" ht="33">
      <c r="A295" s="23"/>
      <c r="B295" s="31" t="s">
        <v>171</v>
      </c>
      <c r="C295" s="25">
        <v>2016</v>
      </c>
      <c r="D295" s="32">
        <v>0.4</v>
      </c>
      <c r="E295" s="26">
        <v>45</v>
      </c>
      <c r="F295" s="26">
        <v>128.34496484085378</v>
      </c>
      <c r="G295" s="26">
        <v>57.455590000000001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</row>
    <row r="296" spans="1:129" s="15" customFormat="1" ht="16.5">
      <c r="A296" s="23"/>
      <c r="B296" s="31" t="s">
        <v>172</v>
      </c>
      <c r="C296" s="25">
        <v>2016</v>
      </c>
      <c r="D296" s="32">
        <v>0.4</v>
      </c>
      <c r="E296" s="26">
        <v>83</v>
      </c>
      <c r="F296" s="26">
        <v>128.34496484085378</v>
      </c>
      <c r="G296" s="26">
        <v>87.460539999999995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</row>
    <row r="297" spans="1:129" s="15" customFormat="1" ht="16.5">
      <c r="A297" s="23"/>
      <c r="B297" s="31" t="s">
        <v>173</v>
      </c>
      <c r="C297" s="25">
        <v>2016</v>
      </c>
      <c r="D297" s="32">
        <v>0.4</v>
      </c>
      <c r="E297" s="26">
        <v>115</v>
      </c>
      <c r="F297" s="26">
        <v>128.34496484085378</v>
      </c>
      <c r="G297" s="26">
        <v>126.57155999999999</v>
      </c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</row>
    <row r="298" spans="1:129" s="15" customFormat="1" ht="33">
      <c r="A298" s="23"/>
      <c r="B298" s="31" t="s">
        <v>174</v>
      </c>
      <c r="C298" s="25">
        <v>2016</v>
      </c>
      <c r="D298" s="32">
        <v>0.4</v>
      </c>
      <c r="E298" s="26">
        <v>63</v>
      </c>
      <c r="F298" s="26">
        <v>128.34496484085378</v>
      </c>
      <c r="G298" s="26">
        <v>64.053070000000005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</row>
    <row r="299" spans="1:129" s="15" customFormat="1" ht="33">
      <c r="A299" s="23"/>
      <c r="B299" s="31" t="s">
        <v>174</v>
      </c>
      <c r="C299" s="25">
        <v>2016</v>
      </c>
      <c r="D299" s="32">
        <v>0.4</v>
      </c>
      <c r="E299" s="26">
        <v>63</v>
      </c>
      <c r="F299" s="26">
        <v>128.34496484085378</v>
      </c>
      <c r="G299" s="26">
        <v>64.053070000000005</v>
      </c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</row>
    <row r="300" spans="1:129" s="15" customFormat="1" ht="16.5">
      <c r="A300" s="23"/>
      <c r="B300" s="31" t="s">
        <v>175</v>
      </c>
      <c r="C300" s="25">
        <v>2016</v>
      </c>
      <c r="D300" s="32">
        <v>0.4</v>
      </c>
      <c r="E300" s="26">
        <v>29</v>
      </c>
      <c r="F300" s="26">
        <v>128.34496484085378</v>
      </c>
      <c r="G300" s="26">
        <v>45.107579999999999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</row>
    <row r="301" spans="1:129" s="15" customFormat="1" ht="16.5">
      <c r="A301" s="23"/>
      <c r="B301" s="31" t="s">
        <v>176</v>
      </c>
      <c r="C301" s="25">
        <v>2017</v>
      </c>
      <c r="D301" s="26">
        <v>10</v>
      </c>
      <c r="E301" s="26">
        <v>396</v>
      </c>
      <c r="F301" s="27">
        <v>3208.6239999999998</v>
      </c>
      <c r="G301" s="26">
        <v>604.32524999999998</v>
      </c>
    </row>
    <row r="302" spans="1:129" s="15" customFormat="1" ht="16.5">
      <c r="A302" s="23"/>
      <c r="B302" s="31" t="s">
        <v>177</v>
      </c>
      <c r="C302" s="25">
        <v>2017</v>
      </c>
      <c r="D302" s="26">
        <v>10</v>
      </c>
      <c r="E302" s="26">
        <v>524</v>
      </c>
      <c r="F302" s="27">
        <v>3208.6239999999998</v>
      </c>
      <c r="G302" s="26">
        <v>823.23374999999999</v>
      </c>
    </row>
    <row r="303" spans="1:129" s="15" customFormat="1" ht="16.5">
      <c r="A303" s="23"/>
      <c r="B303" s="31" t="s">
        <v>178</v>
      </c>
      <c r="C303" s="25">
        <v>2017</v>
      </c>
      <c r="D303" s="26">
        <v>10</v>
      </c>
      <c r="E303" s="26">
        <v>16</v>
      </c>
      <c r="F303" s="27">
        <v>3208.6239999999998</v>
      </c>
      <c r="G303" s="26">
        <v>67.431510000000003</v>
      </c>
    </row>
    <row r="304" spans="1:129" s="15" customFormat="1" ht="16.5">
      <c r="A304" s="23"/>
      <c r="B304" s="31" t="s">
        <v>179</v>
      </c>
      <c r="C304" s="25">
        <v>2017</v>
      </c>
      <c r="D304" s="26">
        <v>10</v>
      </c>
      <c r="E304" s="26">
        <v>75</v>
      </c>
      <c r="F304" s="27">
        <v>3208.6239999999998</v>
      </c>
      <c r="G304" s="26">
        <v>171.82810000000001</v>
      </c>
    </row>
    <row r="305" spans="1:7" s="15" customFormat="1" ht="16.5">
      <c r="A305" s="23"/>
      <c r="B305" s="31" t="s">
        <v>180</v>
      </c>
      <c r="C305" s="25">
        <v>2017</v>
      </c>
      <c r="D305" s="26">
        <v>0.4</v>
      </c>
      <c r="E305" s="26">
        <v>188</v>
      </c>
      <c r="F305" s="27">
        <v>128.34</v>
      </c>
      <c r="G305" s="26">
        <v>458.74088000000006</v>
      </c>
    </row>
    <row r="306" spans="1:7" s="15" customFormat="1" ht="16.5">
      <c r="A306" s="23"/>
      <c r="B306" s="31" t="s">
        <v>181</v>
      </c>
      <c r="C306" s="25">
        <v>2017</v>
      </c>
      <c r="D306" s="26">
        <v>0.4</v>
      </c>
      <c r="E306" s="26">
        <v>439</v>
      </c>
      <c r="F306" s="27">
        <v>128.34</v>
      </c>
      <c r="G306" s="26">
        <v>495.47203000000002</v>
      </c>
    </row>
    <row r="307" spans="1:7" s="15" customFormat="1" ht="16.5">
      <c r="A307" s="23"/>
      <c r="B307" s="31" t="s">
        <v>182</v>
      </c>
      <c r="C307" s="25">
        <v>2017</v>
      </c>
      <c r="D307" s="26">
        <v>0.4</v>
      </c>
      <c r="E307" s="26">
        <v>360</v>
      </c>
      <c r="F307" s="27">
        <v>128.34</v>
      </c>
      <c r="G307" s="26">
        <v>83.384180000000001</v>
      </c>
    </row>
    <row r="308" spans="1:7" s="15" customFormat="1" ht="16.5">
      <c r="A308" s="23"/>
      <c r="B308" s="31" t="s">
        <v>183</v>
      </c>
      <c r="C308" s="25">
        <v>2017</v>
      </c>
      <c r="D308" s="26">
        <v>0.4</v>
      </c>
      <c r="E308" s="26">
        <v>298</v>
      </c>
      <c r="F308" s="27">
        <v>128.34</v>
      </c>
      <c r="G308" s="26">
        <v>447.49513999999994</v>
      </c>
    </row>
    <row r="309" spans="1:7" s="15" customFormat="1" ht="16.5">
      <c r="A309" s="23"/>
      <c r="B309" s="31" t="s">
        <v>184</v>
      </c>
      <c r="C309" s="25">
        <v>2017</v>
      </c>
      <c r="D309" s="26">
        <v>0.4</v>
      </c>
      <c r="E309" s="26">
        <v>25</v>
      </c>
      <c r="F309" s="27">
        <v>128.34</v>
      </c>
      <c r="G309" s="26">
        <v>71.689880000000002</v>
      </c>
    </row>
    <row r="310" spans="1:7" s="15" customFormat="1" ht="16.5">
      <c r="A310" s="23"/>
      <c r="B310" s="31" t="s">
        <v>185</v>
      </c>
      <c r="C310" s="25">
        <v>2017</v>
      </c>
      <c r="D310" s="26">
        <v>0.4</v>
      </c>
      <c r="E310" s="26">
        <v>32</v>
      </c>
      <c r="F310" s="27">
        <v>128.34</v>
      </c>
      <c r="G310" s="26">
        <v>55.359120000000011</v>
      </c>
    </row>
    <row r="311" spans="1:7" s="15" customFormat="1" ht="16.5">
      <c r="A311" s="23"/>
      <c r="B311" s="31" t="s">
        <v>186</v>
      </c>
      <c r="C311" s="25">
        <v>2017</v>
      </c>
      <c r="D311" s="26">
        <v>0.4</v>
      </c>
      <c r="E311" s="26">
        <v>41</v>
      </c>
      <c r="F311" s="27">
        <v>128.34</v>
      </c>
      <c r="G311" s="26">
        <v>21.23912</v>
      </c>
    </row>
    <row r="312" spans="1:7" s="15" customFormat="1" ht="16.5">
      <c r="A312" s="23"/>
      <c r="B312" s="31" t="s">
        <v>187</v>
      </c>
      <c r="C312" s="25">
        <v>2017</v>
      </c>
      <c r="D312" s="26">
        <v>0.4</v>
      </c>
      <c r="E312" s="26">
        <v>83</v>
      </c>
      <c r="F312" s="27">
        <v>128.34</v>
      </c>
      <c r="G312" s="26">
        <v>75.724199999999996</v>
      </c>
    </row>
    <row r="313" spans="1:7" s="15" customFormat="1" ht="16.5">
      <c r="A313" s="23"/>
      <c r="B313" s="31" t="s">
        <v>188</v>
      </c>
      <c r="C313" s="25">
        <v>2017</v>
      </c>
      <c r="D313" s="26">
        <v>0.4</v>
      </c>
      <c r="E313" s="26">
        <v>63</v>
      </c>
      <c r="F313" s="27">
        <v>128.34</v>
      </c>
      <c r="G313" s="26">
        <v>113.17612999999999</v>
      </c>
    </row>
    <row r="314" spans="1:7" s="15" customFormat="1" ht="16.5">
      <c r="A314" s="23"/>
      <c r="B314" s="31" t="s">
        <v>189</v>
      </c>
      <c r="C314" s="25">
        <v>2017</v>
      </c>
      <c r="D314" s="26">
        <v>0.4</v>
      </c>
      <c r="E314" s="26">
        <v>53</v>
      </c>
      <c r="F314" s="27">
        <v>128.34</v>
      </c>
      <c r="G314" s="26">
        <v>45.323119999999996</v>
      </c>
    </row>
    <row r="315" spans="1:7" s="15" customFormat="1" ht="16.5">
      <c r="A315" s="23"/>
      <c r="B315" s="31" t="s">
        <v>190</v>
      </c>
      <c r="C315" s="25">
        <v>2017</v>
      </c>
      <c r="D315" s="26">
        <v>0.4</v>
      </c>
      <c r="E315" s="26">
        <v>148</v>
      </c>
      <c r="F315" s="27">
        <v>128.34</v>
      </c>
      <c r="G315" s="26">
        <v>45.549239999999998</v>
      </c>
    </row>
    <row r="316" spans="1:7" s="15" customFormat="1" ht="16.5">
      <c r="A316" s="23"/>
      <c r="B316" s="31" t="s">
        <v>191</v>
      </c>
      <c r="C316" s="25">
        <v>2017</v>
      </c>
      <c r="D316" s="26">
        <v>0.4</v>
      </c>
      <c r="E316" s="26">
        <v>23</v>
      </c>
      <c r="F316" s="27">
        <v>128.34</v>
      </c>
      <c r="G316" s="26">
        <v>71.582279999999997</v>
      </c>
    </row>
    <row r="317" spans="1:7" s="15" customFormat="1" ht="16.5">
      <c r="A317" s="23"/>
      <c r="B317" s="31" t="s">
        <v>192</v>
      </c>
      <c r="C317" s="25">
        <v>2017</v>
      </c>
      <c r="D317" s="26">
        <v>0.4</v>
      </c>
      <c r="E317" s="26">
        <v>343</v>
      </c>
      <c r="F317" s="27">
        <v>128.34</v>
      </c>
      <c r="G317" s="26">
        <v>238.31031000000002</v>
      </c>
    </row>
    <row r="318" spans="1:7" s="15" customFormat="1" ht="16.5">
      <c r="A318" s="23"/>
      <c r="B318" s="31" t="s">
        <v>193</v>
      </c>
      <c r="C318" s="25">
        <v>2017</v>
      </c>
      <c r="D318" s="26">
        <v>0.4</v>
      </c>
      <c r="E318" s="26">
        <v>99</v>
      </c>
      <c r="F318" s="27">
        <v>128.34</v>
      </c>
      <c r="G318" s="26">
        <v>172.01675</v>
      </c>
    </row>
    <row r="319" spans="1:7" s="15" customFormat="1" ht="16.5">
      <c r="A319" s="23"/>
      <c r="B319" s="31" t="s">
        <v>194</v>
      </c>
      <c r="C319" s="25">
        <v>2017</v>
      </c>
      <c r="D319" s="32">
        <v>0.4</v>
      </c>
      <c r="E319" s="26">
        <v>98</v>
      </c>
      <c r="F319" s="27">
        <v>128.34</v>
      </c>
      <c r="G319" s="26">
        <v>255.83879999999999</v>
      </c>
    </row>
    <row r="320" spans="1:7" s="15" customFormat="1" ht="16.5">
      <c r="A320" s="23"/>
      <c r="B320" s="31" t="s">
        <v>195</v>
      </c>
      <c r="C320" s="25">
        <v>2017</v>
      </c>
      <c r="D320" s="26">
        <v>0.4</v>
      </c>
      <c r="E320" s="26">
        <v>99</v>
      </c>
      <c r="F320" s="27">
        <v>128.34</v>
      </c>
      <c r="G320" s="26">
        <v>75.263059999999996</v>
      </c>
    </row>
    <row r="321" spans="1:7" s="15" customFormat="1" ht="16.5">
      <c r="A321" s="23"/>
      <c r="B321" s="31" t="s">
        <v>196</v>
      </c>
      <c r="C321" s="25">
        <v>2017</v>
      </c>
      <c r="D321" s="26">
        <v>0.4</v>
      </c>
      <c r="E321" s="26">
        <v>227</v>
      </c>
      <c r="F321" s="27">
        <v>128.34</v>
      </c>
      <c r="G321" s="26">
        <v>257.63517000000002</v>
      </c>
    </row>
    <row r="322" spans="1:7" s="15" customFormat="1" ht="16.5">
      <c r="A322" s="23"/>
      <c r="B322" s="31" t="s">
        <v>197</v>
      </c>
      <c r="C322" s="25">
        <v>2017</v>
      </c>
      <c r="D322" s="26">
        <v>0.4</v>
      </c>
      <c r="E322" s="26">
        <v>57</v>
      </c>
      <c r="F322" s="27">
        <v>128.34</v>
      </c>
      <c r="G322" s="26">
        <v>97.458460000000002</v>
      </c>
    </row>
    <row r="323" spans="1:7" s="15" customFormat="1" ht="16.5">
      <c r="A323" s="23"/>
      <c r="B323" s="31" t="s">
        <v>198</v>
      </c>
      <c r="C323" s="25">
        <v>2017</v>
      </c>
      <c r="D323" s="32">
        <v>0.4</v>
      </c>
      <c r="E323" s="26">
        <v>127</v>
      </c>
      <c r="F323" s="27">
        <v>128.34</v>
      </c>
      <c r="G323" s="26">
        <v>527.65260999999998</v>
      </c>
    </row>
    <row r="324" spans="1:7" s="15" customFormat="1" ht="16.5">
      <c r="A324" s="23"/>
      <c r="B324" s="31" t="s">
        <v>199</v>
      </c>
      <c r="C324" s="25">
        <v>2017</v>
      </c>
      <c r="D324" s="32">
        <v>0.4</v>
      </c>
      <c r="E324" s="26">
        <v>42</v>
      </c>
      <c r="F324" s="27">
        <v>128.34</v>
      </c>
      <c r="G324" s="26">
        <v>29.832630000000002</v>
      </c>
    </row>
    <row r="325" spans="1:7" s="15" customFormat="1" ht="16.5">
      <c r="A325" s="23"/>
      <c r="B325" s="31" t="s">
        <v>200</v>
      </c>
      <c r="C325" s="25">
        <v>2017</v>
      </c>
      <c r="D325" s="32">
        <v>0.4</v>
      </c>
      <c r="E325" s="26">
        <v>149</v>
      </c>
      <c r="F325" s="27">
        <v>128.34</v>
      </c>
      <c r="G325" s="26">
        <v>203.54992000000001</v>
      </c>
    </row>
    <row r="326" spans="1:7" s="15" customFormat="1" ht="16.5">
      <c r="A326" s="23"/>
      <c r="B326" s="31" t="s">
        <v>201</v>
      </c>
      <c r="C326" s="25">
        <v>2017</v>
      </c>
      <c r="D326" s="32">
        <v>0.4</v>
      </c>
      <c r="E326" s="26">
        <v>131</v>
      </c>
      <c r="F326" s="27">
        <v>128.34</v>
      </c>
      <c r="G326" s="26">
        <v>162.77674999999999</v>
      </c>
    </row>
    <row r="327" spans="1:7" s="15" customFormat="1" ht="16.5">
      <c r="A327" s="23"/>
      <c r="B327" s="31" t="s">
        <v>202</v>
      </c>
      <c r="C327" s="25">
        <v>2017</v>
      </c>
      <c r="D327" s="32">
        <v>0.4</v>
      </c>
      <c r="E327" s="26">
        <v>115</v>
      </c>
      <c r="F327" s="27">
        <v>128.34</v>
      </c>
      <c r="G327" s="26">
        <v>145.31637000000001</v>
      </c>
    </row>
    <row r="328" spans="1:7" s="15" customFormat="1" ht="16.5">
      <c r="A328" s="23"/>
      <c r="B328" s="31" t="s">
        <v>203</v>
      </c>
      <c r="C328" s="25">
        <v>2017</v>
      </c>
      <c r="D328" s="32">
        <v>0.4</v>
      </c>
      <c r="E328" s="26">
        <v>104</v>
      </c>
      <c r="F328" s="27">
        <v>128.34</v>
      </c>
      <c r="G328" s="26">
        <v>187.66724000000002</v>
      </c>
    </row>
    <row r="329" spans="1:7" s="15" customFormat="1" ht="16.5">
      <c r="A329" s="23"/>
      <c r="B329" s="31" t="s">
        <v>204</v>
      </c>
      <c r="C329" s="25">
        <v>2017</v>
      </c>
      <c r="D329" s="32">
        <v>0.4</v>
      </c>
      <c r="E329" s="26">
        <v>77</v>
      </c>
      <c r="F329" s="27">
        <v>128.34</v>
      </c>
      <c r="G329" s="26">
        <v>106.71101</v>
      </c>
    </row>
    <row r="330" spans="1:7" s="15" customFormat="1" ht="16.5">
      <c r="A330" s="23"/>
      <c r="B330" s="31" t="s">
        <v>205</v>
      </c>
      <c r="C330" s="25">
        <v>2017</v>
      </c>
      <c r="D330" s="32">
        <v>0.4</v>
      </c>
      <c r="E330" s="26">
        <v>17</v>
      </c>
      <c r="F330" s="27">
        <v>128.34</v>
      </c>
      <c r="G330" s="26">
        <v>44.221470000000004</v>
      </c>
    </row>
    <row r="331" spans="1:7" s="15" customFormat="1" ht="16.5">
      <c r="A331" s="23"/>
      <c r="B331" s="31" t="s">
        <v>206</v>
      </c>
      <c r="C331" s="25">
        <v>2017</v>
      </c>
      <c r="D331" s="26">
        <v>0.4</v>
      </c>
      <c r="E331" s="26">
        <v>66</v>
      </c>
      <c r="F331" s="27">
        <v>128.34</v>
      </c>
      <c r="G331" s="26">
        <v>93.623960000000011</v>
      </c>
    </row>
    <row r="332" spans="1:7" s="15" customFormat="1" ht="16.5">
      <c r="A332" s="23"/>
      <c r="B332" s="31" t="s">
        <v>207</v>
      </c>
      <c r="C332" s="25">
        <v>2017</v>
      </c>
      <c r="D332" s="26">
        <v>0.4</v>
      </c>
      <c r="E332" s="26">
        <v>226</v>
      </c>
      <c r="F332" s="27">
        <v>128.34</v>
      </c>
      <c r="G332" s="26">
        <v>278.85192000000001</v>
      </c>
    </row>
    <row r="333" spans="1:7" s="15" customFormat="1" ht="16.5">
      <c r="A333" s="23"/>
      <c r="B333" s="31" t="s">
        <v>208</v>
      </c>
      <c r="C333" s="25">
        <v>2017</v>
      </c>
      <c r="D333" s="26">
        <v>0.4</v>
      </c>
      <c r="E333" s="26">
        <v>124</v>
      </c>
      <c r="F333" s="27">
        <v>128.34</v>
      </c>
      <c r="G333" s="26">
        <v>179.46114000000003</v>
      </c>
    </row>
    <row r="334" spans="1:7" s="15" customFormat="1" ht="16.5">
      <c r="A334" s="23"/>
      <c r="B334" s="31" t="s">
        <v>209</v>
      </c>
      <c r="C334" s="25">
        <v>2017</v>
      </c>
      <c r="D334" s="26">
        <v>0.4</v>
      </c>
      <c r="E334" s="26">
        <v>510</v>
      </c>
      <c r="F334" s="27">
        <v>128.34</v>
      </c>
      <c r="G334" s="26">
        <v>858.53557000000001</v>
      </c>
    </row>
    <row r="335" spans="1:7" s="15" customFormat="1" ht="16.5">
      <c r="A335" s="23"/>
      <c r="B335" s="31" t="s">
        <v>1055</v>
      </c>
      <c r="C335" s="25">
        <v>2018</v>
      </c>
      <c r="D335" s="26">
        <v>0.4</v>
      </c>
      <c r="E335" s="26">
        <v>112</v>
      </c>
      <c r="F335" s="27">
        <v>128.34</v>
      </c>
      <c r="G335" s="26">
        <v>330.91534000000001</v>
      </c>
    </row>
    <row r="336" spans="1:7" s="15" customFormat="1" ht="16.5">
      <c r="A336" s="23"/>
      <c r="B336" s="31" t="s">
        <v>1056</v>
      </c>
      <c r="C336" s="25">
        <v>2018</v>
      </c>
      <c r="D336" s="26">
        <v>0.4</v>
      </c>
      <c r="E336" s="26">
        <v>8</v>
      </c>
      <c r="F336" s="27">
        <v>128.34</v>
      </c>
      <c r="G336" s="26">
        <v>23.809459999999998</v>
      </c>
    </row>
    <row r="337" spans="1:7" s="15" customFormat="1" ht="16.5">
      <c r="A337" s="23"/>
      <c r="B337" s="31" t="s">
        <v>1057</v>
      </c>
      <c r="C337" s="25">
        <v>2018</v>
      </c>
      <c r="D337" s="26">
        <v>0.4</v>
      </c>
      <c r="E337" s="26">
        <v>64</v>
      </c>
      <c r="F337" s="27">
        <v>128.34</v>
      </c>
      <c r="G337" s="26">
        <v>61.251539999999999</v>
      </c>
    </row>
    <row r="338" spans="1:7" s="15" customFormat="1" ht="16.5">
      <c r="A338" s="23"/>
      <c r="B338" s="31" t="s">
        <v>1058</v>
      </c>
      <c r="C338" s="25">
        <v>2018</v>
      </c>
      <c r="D338" s="26">
        <v>0.4</v>
      </c>
      <c r="E338" s="26">
        <v>49</v>
      </c>
      <c r="F338" s="27">
        <v>89.84</v>
      </c>
      <c r="G338" s="26">
        <v>101.73002000000001</v>
      </c>
    </row>
    <row r="339" spans="1:7" s="15" customFormat="1" ht="16.5">
      <c r="A339" s="23"/>
      <c r="B339" s="31" t="s">
        <v>1059</v>
      </c>
      <c r="C339" s="25">
        <v>2018</v>
      </c>
      <c r="D339" s="26">
        <v>0.4</v>
      </c>
      <c r="E339" s="26">
        <v>16</v>
      </c>
      <c r="F339" s="27">
        <v>128.34</v>
      </c>
      <c r="G339" s="26">
        <v>38.811800000000005</v>
      </c>
    </row>
    <row r="340" spans="1:7" s="15" customFormat="1" ht="16.5">
      <c r="A340" s="23"/>
      <c r="B340" s="31" t="s">
        <v>1060</v>
      </c>
      <c r="C340" s="25">
        <v>2018</v>
      </c>
      <c r="D340" s="26">
        <v>10</v>
      </c>
      <c r="E340" s="26">
        <v>27</v>
      </c>
      <c r="F340" s="27">
        <v>3208.6239999999998</v>
      </c>
      <c r="G340" s="26">
        <v>153.92375000000001</v>
      </c>
    </row>
    <row r="341" spans="1:7" s="15" customFormat="1" ht="16.5">
      <c r="A341" s="23"/>
      <c r="B341" s="31" t="s">
        <v>1061</v>
      </c>
      <c r="C341" s="25">
        <v>2018</v>
      </c>
      <c r="D341" s="26">
        <v>0.4</v>
      </c>
      <c r="E341" s="26">
        <v>100</v>
      </c>
      <c r="F341" s="27">
        <v>128.34</v>
      </c>
      <c r="G341" s="26">
        <v>246.94280000000001</v>
      </c>
    </row>
    <row r="342" spans="1:7" s="15" customFormat="1" ht="16.5">
      <c r="A342" s="23"/>
      <c r="B342" s="31" t="s">
        <v>1062</v>
      </c>
      <c r="C342" s="25">
        <v>2018</v>
      </c>
      <c r="D342" s="26">
        <v>0.4</v>
      </c>
      <c r="E342" s="26">
        <v>160</v>
      </c>
      <c r="F342" s="27">
        <v>128.34</v>
      </c>
      <c r="G342" s="26">
        <v>225.9144</v>
      </c>
    </row>
    <row r="343" spans="1:7" s="15" customFormat="1" ht="16.5">
      <c r="A343" s="23"/>
      <c r="B343" s="31" t="s">
        <v>1063</v>
      </c>
      <c r="C343" s="25">
        <v>2018</v>
      </c>
      <c r="D343" s="26">
        <v>0.4</v>
      </c>
      <c r="E343" s="26">
        <v>148</v>
      </c>
      <c r="F343" s="27">
        <v>128.34</v>
      </c>
      <c r="G343" s="26">
        <v>248.05792000000002</v>
      </c>
    </row>
    <row r="344" spans="1:7" s="15" customFormat="1" ht="16.5">
      <c r="A344" s="23"/>
      <c r="B344" s="31" t="s">
        <v>1064</v>
      </c>
      <c r="C344" s="25">
        <v>2018</v>
      </c>
      <c r="D344" s="26">
        <v>0.4</v>
      </c>
      <c r="E344" s="26">
        <v>42</v>
      </c>
      <c r="F344" s="27">
        <v>128.34</v>
      </c>
      <c r="G344" s="26">
        <v>54.858989999999999</v>
      </c>
    </row>
    <row r="345" spans="1:7" s="15" customFormat="1" ht="16.5">
      <c r="A345" s="23"/>
      <c r="B345" s="31" t="s">
        <v>1065</v>
      </c>
      <c r="C345" s="25">
        <v>2018</v>
      </c>
      <c r="D345" s="26">
        <v>0.4</v>
      </c>
      <c r="E345" s="26">
        <v>182</v>
      </c>
      <c r="F345" s="27">
        <v>128.34</v>
      </c>
      <c r="G345" s="26">
        <v>97.857289999999992</v>
      </c>
    </row>
    <row r="346" spans="1:7" s="15" customFormat="1" ht="16.5">
      <c r="A346" s="23"/>
      <c r="B346" s="31" t="s">
        <v>1066</v>
      </c>
      <c r="C346" s="25">
        <v>2018</v>
      </c>
      <c r="D346" s="26">
        <v>0.4</v>
      </c>
      <c r="E346" s="26">
        <v>119</v>
      </c>
      <c r="F346" s="27">
        <v>128.34</v>
      </c>
      <c r="G346" s="26">
        <v>239.17759000000004</v>
      </c>
    </row>
    <row r="347" spans="1:7" s="15" customFormat="1" ht="16.5">
      <c r="A347" s="23"/>
      <c r="B347" s="31" t="s">
        <v>1067</v>
      </c>
      <c r="C347" s="25">
        <v>2018</v>
      </c>
      <c r="D347" s="26">
        <v>0.4</v>
      </c>
      <c r="E347" s="26">
        <v>106</v>
      </c>
      <c r="F347" s="27">
        <v>128.34</v>
      </c>
      <c r="G347" s="26">
        <v>144.35410000000002</v>
      </c>
    </row>
    <row r="348" spans="1:7" s="15" customFormat="1" ht="16.5">
      <c r="A348" s="23"/>
      <c r="B348" s="31" t="s">
        <v>1068</v>
      </c>
      <c r="C348" s="25">
        <v>2018</v>
      </c>
      <c r="D348" s="26">
        <v>0.4</v>
      </c>
      <c r="E348" s="26">
        <v>71</v>
      </c>
      <c r="F348" s="27">
        <v>128.34</v>
      </c>
      <c r="G348" s="26">
        <v>132.57731000000001</v>
      </c>
    </row>
    <row r="349" spans="1:7" s="15" customFormat="1" ht="16.5">
      <c r="A349" s="23"/>
      <c r="B349" s="31" t="s">
        <v>1069</v>
      </c>
      <c r="C349" s="25">
        <v>2018</v>
      </c>
      <c r="D349" s="26">
        <v>0.4</v>
      </c>
      <c r="E349" s="26">
        <v>151</v>
      </c>
      <c r="F349" s="27">
        <v>41.07</v>
      </c>
      <c r="G349" s="26">
        <v>309.80889000000002</v>
      </c>
    </row>
    <row r="350" spans="1:7" s="15" customFormat="1" ht="16.5">
      <c r="A350" s="23"/>
      <c r="B350" s="31" t="s">
        <v>1070</v>
      </c>
      <c r="C350" s="25">
        <v>2018</v>
      </c>
      <c r="D350" s="26">
        <v>0.4</v>
      </c>
      <c r="E350" s="26">
        <v>35</v>
      </c>
      <c r="F350" s="27">
        <v>41.07</v>
      </c>
      <c r="G350" s="26">
        <v>43.169179999999997</v>
      </c>
    </row>
    <row r="351" spans="1:7" s="15" customFormat="1" ht="16.5">
      <c r="A351" s="23"/>
      <c r="B351" s="31" t="s">
        <v>1071</v>
      </c>
      <c r="C351" s="25">
        <v>2018</v>
      </c>
      <c r="D351" s="26">
        <v>0.4</v>
      </c>
      <c r="E351" s="26">
        <v>30</v>
      </c>
      <c r="F351" s="27">
        <v>128.34</v>
      </c>
      <c r="G351" s="26">
        <v>63.146230000000003</v>
      </c>
    </row>
    <row r="352" spans="1:7" s="15" customFormat="1" ht="16.5">
      <c r="A352" s="23"/>
      <c r="B352" s="31" t="s">
        <v>1072</v>
      </c>
      <c r="C352" s="25">
        <v>2018</v>
      </c>
      <c r="D352" s="26">
        <v>0.4</v>
      </c>
      <c r="E352" s="26">
        <v>101</v>
      </c>
      <c r="F352" s="27">
        <v>128.34</v>
      </c>
      <c r="G352" s="26">
        <v>109.98572999999999</v>
      </c>
    </row>
    <row r="353" spans="1:129" s="15" customFormat="1" ht="16.5">
      <c r="A353" s="23"/>
      <c r="B353" s="31" t="s">
        <v>1073</v>
      </c>
      <c r="C353" s="25">
        <v>2018</v>
      </c>
      <c r="D353" s="26">
        <v>0.4</v>
      </c>
      <c r="E353" s="26">
        <v>99</v>
      </c>
      <c r="F353" s="27">
        <v>128.34</v>
      </c>
      <c r="G353" s="26">
        <v>134.76209</v>
      </c>
    </row>
    <row r="354" spans="1:129" s="15" customFormat="1" ht="16.5">
      <c r="A354" s="23"/>
      <c r="B354" s="31" t="s">
        <v>1074</v>
      </c>
      <c r="C354" s="25">
        <v>2018</v>
      </c>
      <c r="D354" s="26">
        <v>0.4</v>
      </c>
      <c r="E354" s="26">
        <v>76</v>
      </c>
      <c r="F354" s="27">
        <v>128.34</v>
      </c>
      <c r="G354" s="26">
        <v>50.776499999999999</v>
      </c>
    </row>
    <row r="355" spans="1:129" s="15" customFormat="1" ht="16.5">
      <c r="A355" s="23"/>
      <c r="B355" s="31" t="s">
        <v>1075</v>
      </c>
      <c r="C355" s="25">
        <v>2018</v>
      </c>
      <c r="D355" s="26">
        <v>0.4</v>
      </c>
      <c r="E355" s="26">
        <v>99</v>
      </c>
      <c r="F355" s="27">
        <v>128.34</v>
      </c>
      <c r="G355" s="26">
        <v>145.72320000000002</v>
      </c>
    </row>
    <row r="356" spans="1:129" s="15" customFormat="1" ht="16.5">
      <c r="A356" s="23"/>
      <c r="B356" s="31" t="s">
        <v>1076</v>
      </c>
      <c r="C356" s="25">
        <v>2018</v>
      </c>
      <c r="D356" s="26">
        <v>0.4</v>
      </c>
      <c r="E356" s="26">
        <v>133</v>
      </c>
      <c r="F356" s="27">
        <v>128.34</v>
      </c>
      <c r="G356" s="26">
        <v>165.06269</v>
      </c>
    </row>
    <row r="357" spans="1:129" s="15" customFormat="1" ht="16.5">
      <c r="A357" s="23"/>
      <c r="B357" s="31" t="s">
        <v>1077</v>
      </c>
      <c r="C357" s="25">
        <v>2018</v>
      </c>
      <c r="D357" s="26">
        <v>0.4</v>
      </c>
      <c r="E357" s="26">
        <v>43</v>
      </c>
      <c r="F357" s="27">
        <v>128.34</v>
      </c>
      <c r="G357" s="26">
        <v>49.652250000000002</v>
      </c>
    </row>
    <row r="358" spans="1:129" s="15" customFormat="1" ht="16.5">
      <c r="A358" s="23"/>
      <c r="B358" s="31" t="s">
        <v>1078</v>
      </c>
      <c r="C358" s="25">
        <v>2018</v>
      </c>
      <c r="D358" s="26">
        <v>0.4</v>
      </c>
      <c r="E358" s="26">
        <v>66</v>
      </c>
      <c r="F358" s="27">
        <v>41.07</v>
      </c>
      <c r="G358" s="26">
        <v>215.37132</v>
      </c>
    </row>
    <row r="359" spans="1:129" s="15" customFormat="1" ht="16.5">
      <c r="A359" s="23"/>
      <c r="B359" s="31" t="s">
        <v>1079</v>
      </c>
      <c r="C359" s="25">
        <v>2018</v>
      </c>
      <c r="D359" s="26">
        <v>0.4</v>
      </c>
      <c r="E359" s="26">
        <v>140</v>
      </c>
      <c r="F359" s="27">
        <v>41.07</v>
      </c>
      <c r="G359" s="26">
        <v>143.27291</v>
      </c>
    </row>
    <row r="360" spans="1:129" s="15" customFormat="1" ht="16.5">
      <c r="A360" s="23"/>
      <c r="B360" s="31" t="s">
        <v>1080</v>
      </c>
      <c r="C360" s="25">
        <v>2018</v>
      </c>
      <c r="D360" s="26">
        <v>0.4</v>
      </c>
      <c r="E360" s="26">
        <v>52</v>
      </c>
      <c r="F360" s="27">
        <v>128.34</v>
      </c>
      <c r="G360" s="26">
        <v>70.661020000000008</v>
      </c>
    </row>
    <row r="361" spans="1:129" s="15" customFormat="1" ht="16.5">
      <c r="A361" s="23"/>
      <c r="B361" s="31" t="s">
        <v>1081</v>
      </c>
      <c r="C361" s="25">
        <v>2018</v>
      </c>
      <c r="D361" s="26">
        <v>10</v>
      </c>
      <c r="E361" s="26">
        <v>330</v>
      </c>
      <c r="F361" s="27">
        <v>3208.6239999999998</v>
      </c>
      <c r="G361" s="26">
        <v>275.43828000000002</v>
      </c>
    </row>
    <row r="362" spans="1:129" s="15" customFormat="1" ht="16.5">
      <c r="A362" s="23"/>
      <c r="B362" s="31" t="s">
        <v>1082</v>
      </c>
      <c r="C362" s="25">
        <v>2018</v>
      </c>
      <c r="D362" s="26">
        <v>10</v>
      </c>
      <c r="E362" s="26">
        <v>65</v>
      </c>
      <c r="F362" s="27">
        <v>3208.6239999999998</v>
      </c>
      <c r="G362" s="26">
        <v>138.47687999999999</v>
      </c>
    </row>
    <row r="363" spans="1:129" s="20" customFormat="1" ht="16.5">
      <c r="A363" s="23" t="s">
        <v>210</v>
      </c>
      <c r="B363" s="31" t="s">
        <v>23</v>
      </c>
      <c r="C363" s="25" t="s">
        <v>12</v>
      </c>
      <c r="D363" s="32" t="s">
        <v>12</v>
      </c>
      <c r="E363" s="26">
        <f>SUBTOTAL(9,E364:E1103)</f>
        <v>180492</v>
      </c>
      <c r="F363" s="26">
        <f>SUBTOTAL(9,F364:F1103)</f>
        <v>728108</v>
      </c>
      <c r="G363" s="26">
        <f>SUBTOTAL(9,G364:G1103)</f>
        <v>249416.57647000026</v>
      </c>
      <c r="H363" s="15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</row>
    <row r="364" spans="1:129" s="15" customFormat="1" ht="16.5">
      <c r="A364" s="23"/>
      <c r="B364" s="31" t="s">
        <v>211</v>
      </c>
      <c r="C364" s="25">
        <v>2016</v>
      </c>
      <c r="D364" s="27">
        <v>10</v>
      </c>
      <c r="E364" s="26">
        <v>4996</v>
      </c>
      <c r="F364" s="26">
        <v>6393</v>
      </c>
      <c r="G364" s="26">
        <v>7073.1182900000003</v>
      </c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</row>
    <row r="365" spans="1:129" s="15" customFormat="1" ht="16.5">
      <c r="A365" s="23"/>
      <c r="B365" s="31" t="s">
        <v>212</v>
      </c>
      <c r="C365" s="25">
        <v>2016</v>
      </c>
      <c r="D365" s="27">
        <v>6</v>
      </c>
      <c r="E365" s="26">
        <v>978</v>
      </c>
      <c r="F365" s="26">
        <v>5353</v>
      </c>
      <c r="G365" s="26">
        <v>1465.5307499999999</v>
      </c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</row>
    <row r="366" spans="1:129" s="15" customFormat="1" ht="16.5">
      <c r="A366" s="23"/>
      <c r="B366" s="31" t="s">
        <v>213</v>
      </c>
      <c r="C366" s="25">
        <v>2016</v>
      </c>
      <c r="D366" s="27">
        <v>10</v>
      </c>
      <c r="E366" s="26">
        <v>295</v>
      </c>
      <c r="F366" s="26">
        <v>5353</v>
      </c>
      <c r="G366" s="26">
        <v>447.71944000000008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</row>
    <row r="367" spans="1:129" s="15" customFormat="1" ht="16.5">
      <c r="A367" s="23"/>
      <c r="B367" s="31" t="s">
        <v>214</v>
      </c>
      <c r="C367" s="25">
        <v>2016</v>
      </c>
      <c r="D367" s="27">
        <v>10</v>
      </c>
      <c r="E367" s="26">
        <v>384</v>
      </c>
      <c r="F367" s="26">
        <v>5353</v>
      </c>
      <c r="G367" s="26">
        <v>712.00675999999999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</row>
    <row r="368" spans="1:129" s="15" customFormat="1" ht="16.5">
      <c r="A368" s="23"/>
      <c r="B368" s="31" t="s">
        <v>215</v>
      </c>
      <c r="C368" s="25">
        <v>2016</v>
      </c>
      <c r="D368" s="27">
        <v>10</v>
      </c>
      <c r="E368" s="26">
        <v>583</v>
      </c>
      <c r="F368" s="26">
        <v>5353</v>
      </c>
      <c r="G368" s="26">
        <v>925.46845000000008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</row>
    <row r="369" spans="1:129" s="15" customFormat="1" ht="16.5">
      <c r="A369" s="23"/>
      <c r="B369" s="31" t="s">
        <v>216</v>
      </c>
      <c r="C369" s="25">
        <v>2016</v>
      </c>
      <c r="D369" s="27">
        <v>10</v>
      </c>
      <c r="E369" s="26">
        <v>366</v>
      </c>
      <c r="F369" s="26">
        <v>5353</v>
      </c>
      <c r="G369" s="26">
        <v>550.00009000000011</v>
      </c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</row>
    <row r="370" spans="1:129" s="15" customFormat="1" ht="16.5">
      <c r="A370" s="23"/>
      <c r="B370" s="31" t="s">
        <v>217</v>
      </c>
      <c r="C370" s="25">
        <v>2016</v>
      </c>
      <c r="D370" s="27">
        <v>10</v>
      </c>
      <c r="E370" s="26">
        <v>483</v>
      </c>
      <c r="F370" s="26">
        <v>5353</v>
      </c>
      <c r="G370" s="26">
        <v>1102.7492499999998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</row>
    <row r="371" spans="1:129" s="15" customFormat="1" ht="16.5">
      <c r="A371" s="23"/>
      <c r="B371" s="31" t="s">
        <v>218</v>
      </c>
      <c r="C371" s="25">
        <v>2016</v>
      </c>
      <c r="D371" s="27">
        <v>10</v>
      </c>
      <c r="E371" s="26">
        <v>416</v>
      </c>
      <c r="F371" s="26">
        <v>5353</v>
      </c>
      <c r="G371" s="26">
        <v>699.44218999999998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</row>
    <row r="372" spans="1:129" s="15" customFormat="1" ht="33">
      <c r="A372" s="23"/>
      <c r="B372" s="31" t="s">
        <v>219</v>
      </c>
      <c r="C372" s="25">
        <v>2016</v>
      </c>
      <c r="D372" s="27">
        <v>10</v>
      </c>
      <c r="E372" s="26">
        <v>329</v>
      </c>
      <c r="F372" s="26">
        <v>5353</v>
      </c>
      <c r="G372" s="26">
        <v>558.87868000000003</v>
      </c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</row>
    <row r="373" spans="1:129" s="15" customFormat="1" ht="16.5">
      <c r="A373" s="23"/>
      <c r="B373" s="31" t="s">
        <v>220</v>
      </c>
      <c r="C373" s="25">
        <v>2016</v>
      </c>
      <c r="D373" s="27">
        <v>10</v>
      </c>
      <c r="E373" s="26">
        <v>537</v>
      </c>
      <c r="F373" s="26">
        <v>5353</v>
      </c>
      <c r="G373" s="26">
        <v>1027.76243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</row>
    <row r="374" spans="1:129" s="15" customFormat="1" ht="16.5">
      <c r="A374" s="23"/>
      <c r="B374" s="31" t="s">
        <v>221</v>
      </c>
      <c r="C374" s="25">
        <v>2016</v>
      </c>
      <c r="D374" s="27">
        <v>10</v>
      </c>
      <c r="E374" s="26">
        <v>110</v>
      </c>
      <c r="F374" s="26">
        <v>5353</v>
      </c>
      <c r="G374" s="26">
        <v>57.00309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</row>
    <row r="375" spans="1:129" s="15" customFormat="1" ht="16.5">
      <c r="A375" s="23"/>
      <c r="B375" s="31" t="s">
        <v>222</v>
      </c>
      <c r="C375" s="25">
        <v>2016</v>
      </c>
      <c r="D375" s="32">
        <v>0.4</v>
      </c>
      <c r="E375" s="26">
        <v>50</v>
      </c>
      <c r="F375" s="26">
        <v>197</v>
      </c>
      <c r="G375" s="26">
        <v>93.279309999999995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</row>
    <row r="376" spans="1:129" s="15" customFormat="1" ht="16.5">
      <c r="A376" s="23"/>
      <c r="B376" s="31" t="s">
        <v>223</v>
      </c>
      <c r="C376" s="25">
        <v>2016</v>
      </c>
      <c r="D376" s="32">
        <v>0.4</v>
      </c>
      <c r="E376" s="26">
        <v>1490</v>
      </c>
      <c r="F376" s="26">
        <v>158</v>
      </c>
      <c r="G376" s="26">
        <v>1592.6593600000001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</row>
    <row r="377" spans="1:129" s="15" customFormat="1" ht="33">
      <c r="A377" s="23"/>
      <c r="B377" s="31" t="s">
        <v>224</v>
      </c>
      <c r="C377" s="25">
        <v>2016</v>
      </c>
      <c r="D377" s="32">
        <v>0.4</v>
      </c>
      <c r="E377" s="26">
        <v>905.99999999999989</v>
      </c>
      <c r="F377" s="26">
        <v>158</v>
      </c>
      <c r="G377" s="26">
        <v>1118.0168600000002</v>
      </c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</row>
    <row r="378" spans="1:129" s="15" customFormat="1" ht="16.5">
      <c r="A378" s="23"/>
      <c r="B378" s="31" t="s">
        <v>225</v>
      </c>
      <c r="C378" s="25">
        <v>2016</v>
      </c>
      <c r="D378" s="32">
        <v>0.4</v>
      </c>
      <c r="E378" s="26">
        <v>376</v>
      </c>
      <c r="F378" s="26">
        <v>158</v>
      </c>
      <c r="G378" s="26">
        <v>660.98855000000003</v>
      </c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</row>
    <row r="379" spans="1:129" s="15" customFormat="1" ht="16.5">
      <c r="A379" s="23"/>
      <c r="B379" s="31" t="s">
        <v>226</v>
      </c>
      <c r="C379" s="25">
        <v>2016</v>
      </c>
      <c r="D379" s="32">
        <v>0.4</v>
      </c>
      <c r="E379" s="26">
        <v>705.00000000000011</v>
      </c>
      <c r="F379" s="26">
        <v>158</v>
      </c>
      <c r="G379" s="26">
        <v>574.49463000000003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</row>
    <row r="380" spans="1:129" s="15" customFormat="1" ht="33">
      <c r="A380" s="23"/>
      <c r="B380" s="31" t="s">
        <v>227</v>
      </c>
      <c r="C380" s="25">
        <v>2016</v>
      </c>
      <c r="D380" s="32">
        <v>0.4</v>
      </c>
      <c r="E380" s="26">
        <v>138</v>
      </c>
      <c r="F380" s="26">
        <v>158</v>
      </c>
      <c r="G380" s="26">
        <v>121.76782</v>
      </c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</row>
    <row r="381" spans="1:129" s="15" customFormat="1" ht="16.5">
      <c r="A381" s="23"/>
      <c r="B381" s="31" t="s">
        <v>228</v>
      </c>
      <c r="C381" s="25">
        <v>2016</v>
      </c>
      <c r="D381" s="32">
        <v>0.4</v>
      </c>
      <c r="E381" s="26">
        <v>231</v>
      </c>
      <c r="F381" s="26">
        <v>158</v>
      </c>
      <c r="G381" s="26">
        <v>243.84452999999999</v>
      </c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</row>
    <row r="382" spans="1:129" s="15" customFormat="1" ht="33">
      <c r="A382" s="23"/>
      <c r="B382" s="31" t="s">
        <v>229</v>
      </c>
      <c r="C382" s="25">
        <v>2016</v>
      </c>
      <c r="D382" s="32">
        <v>0.4</v>
      </c>
      <c r="E382" s="26">
        <v>255</v>
      </c>
      <c r="F382" s="26">
        <v>158</v>
      </c>
      <c r="G382" s="26">
        <v>275.35242</v>
      </c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</row>
    <row r="383" spans="1:129" s="15" customFormat="1" ht="33">
      <c r="A383" s="23"/>
      <c r="B383" s="31" t="s">
        <v>230</v>
      </c>
      <c r="C383" s="25">
        <v>2016</v>
      </c>
      <c r="D383" s="32">
        <v>0.4</v>
      </c>
      <c r="E383" s="26">
        <v>318</v>
      </c>
      <c r="F383" s="26">
        <v>158</v>
      </c>
      <c r="G383" s="26">
        <v>222.91383999999999</v>
      </c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</row>
    <row r="384" spans="1:129" s="15" customFormat="1" ht="16.5">
      <c r="A384" s="23"/>
      <c r="B384" s="31" t="s">
        <v>231</v>
      </c>
      <c r="C384" s="25">
        <v>2016</v>
      </c>
      <c r="D384" s="32">
        <v>0.4</v>
      </c>
      <c r="E384" s="26">
        <v>471</v>
      </c>
      <c r="F384" s="26">
        <v>158</v>
      </c>
      <c r="G384" s="26">
        <v>504.20627000000002</v>
      </c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</row>
    <row r="385" spans="1:129" s="15" customFormat="1" ht="16.5">
      <c r="A385" s="23"/>
      <c r="B385" s="31" t="s">
        <v>232</v>
      </c>
      <c r="C385" s="25">
        <v>2016</v>
      </c>
      <c r="D385" s="32">
        <v>0.4</v>
      </c>
      <c r="E385" s="26">
        <v>566</v>
      </c>
      <c r="F385" s="26">
        <v>158</v>
      </c>
      <c r="G385" s="26">
        <v>789.88277999999991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</row>
    <row r="386" spans="1:129" s="15" customFormat="1" ht="33">
      <c r="A386" s="23"/>
      <c r="B386" s="31" t="s">
        <v>233</v>
      </c>
      <c r="C386" s="25">
        <v>2016</v>
      </c>
      <c r="D386" s="32">
        <v>0.4</v>
      </c>
      <c r="E386" s="26">
        <v>342</v>
      </c>
      <c r="F386" s="26">
        <v>158</v>
      </c>
      <c r="G386" s="26">
        <v>522.46277999999995</v>
      </c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</row>
    <row r="387" spans="1:129" s="15" customFormat="1" ht="16.5">
      <c r="A387" s="23"/>
      <c r="B387" s="31" t="s">
        <v>234</v>
      </c>
      <c r="C387" s="25">
        <v>2016</v>
      </c>
      <c r="D387" s="32">
        <v>0.4</v>
      </c>
      <c r="E387" s="26">
        <v>504</v>
      </c>
      <c r="F387" s="26">
        <v>158</v>
      </c>
      <c r="G387" s="26">
        <v>449.97876000000002</v>
      </c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</row>
    <row r="388" spans="1:129" s="15" customFormat="1" ht="16.5">
      <c r="A388" s="23"/>
      <c r="B388" s="31" t="s">
        <v>235</v>
      </c>
      <c r="C388" s="25">
        <v>2016</v>
      </c>
      <c r="D388" s="32">
        <v>0.4</v>
      </c>
      <c r="E388" s="26">
        <v>232</v>
      </c>
      <c r="F388" s="26">
        <v>158</v>
      </c>
      <c r="G388" s="26">
        <v>217.23814000000002</v>
      </c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</row>
    <row r="389" spans="1:129" s="15" customFormat="1" ht="16.5">
      <c r="A389" s="23"/>
      <c r="B389" s="31" t="s">
        <v>236</v>
      </c>
      <c r="C389" s="25">
        <v>2016</v>
      </c>
      <c r="D389" s="32">
        <v>0.4</v>
      </c>
      <c r="E389" s="26">
        <v>581</v>
      </c>
      <c r="F389" s="26">
        <v>158</v>
      </c>
      <c r="G389" s="26">
        <v>719.20746000000008</v>
      </c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</row>
    <row r="390" spans="1:129" s="15" customFormat="1" ht="16.5">
      <c r="A390" s="23"/>
      <c r="B390" s="31" t="s">
        <v>237</v>
      </c>
      <c r="C390" s="25">
        <v>2016</v>
      </c>
      <c r="D390" s="32">
        <v>0.4</v>
      </c>
      <c r="E390" s="26">
        <v>272</v>
      </c>
      <c r="F390" s="26">
        <v>158</v>
      </c>
      <c r="G390" s="26">
        <v>405.65340000000003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</row>
    <row r="391" spans="1:129" s="15" customFormat="1" ht="16.5">
      <c r="A391" s="23"/>
      <c r="B391" s="31" t="s">
        <v>238</v>
      </c>
      <c r="C391" s="25">
        <v>2016</v>
      </c>
      <c r="D391" s="32">
        <v>0.4</v>
      </c>
      <c r="E391" s="26">
        <v>181</v>
      </c>
      <c r="F391" s="26">
        <v>158</v>
      </c>
      <c r="G391" s="26">
        <v>232.12183999999999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</row>
    <row r="392" spans="1:129" s="15" customFormat="1" ht="16.5">
      <c r="A392" s="23"/>
      <c r="B392" s="31" t="s">
        <v>239</v>
      </c>
      <c r="C392" s="25">
        <v>2016</v>
      </c>
      <c r="D392" s="32">
        <v>0.4</v>
      </c>
      <c r="E392" s="26">
        <v>244</v>
      </c>
      <c r="F392" s="26">
        <v>158</v>
      </c>
      <c r="G392" s="26">
        <v>362.84649999999999</v>
      </c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</row>
    <row r="393" spans="1:129" s="15" customFormat="1" ht="16.5">
      <c r="A393" s="23"/>
      <c r="B393" s="31" t="s">
        <v>240</v>
      </c>
      <c r="C393" s="25">
        <v>2016</v>
      </c>
      <c r="D393" s="32">
        <v>0.4</v>
      </c>
      <c r="E393" s="26">
        <v>515</v>
      </c>
      <c r="F393" s="26">
        <v>158</v>
      </c>
      <c r="G393" s="26">
        <v>561.42087000000004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</row>
    <row r="394" spans="1:129" s="15" customFormat="1" ht="16.5">
      <c r="A394" s="23"/>
      <c r="B394" s="31" t="s">
        <v>241</v>
      </c>
      <c r="C394" s="25">
        <v>2016</v>
      </c>
      <c r="D394" s="32">
        <v>0.4</v>
      </c>
      <c r="E394" s="26">
        <v>287</v>
      </c>
      <c r="F394" s="26">
        <v>158</v>
      </c>
      <c r="G394" s="26">
        <v>386.04764</v>
      </c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</row>
    <row r="395" spans="1:129" s="15" customFormat="1" ht="16.5">
      <c r="A395" s="23"/>
      <c r="B395" s="31" t="s">
        <v>242</v>
      </c>
      <c r="C395" s="25">
        <v>2016</v>
      </c>
      <c r="D395" s="32">
        <v>0.4</v>
      </c>
      <c r="E395" s="26">
        <v>171</v>
      </c>
      <c r="F395" s="26">
        <v>158</v>
      </c>
      <c r="G395" s="26">
        <v>264.32083999999998</v>
      </c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</row>
    <row r="396" spans="1:129" s="15" customFormat="1" ht="16.5">
      <c r="A396" s="23"/>
      <c r="B396" s="31" t="s">
        <v>243</v>
      </c>
      <c r="C396" s="25">
        <v>2016</v>
      </c>
      <c r="D396" s="32">
        <v>0.4</v>
      </c>
      <c r="E396" s="26">
        <v>200</v>
      </c>
      <c r="F396" s="26">
        <v>158</v>
      </c>
      <c r="G396" s="26">
        <v>494.60521</v>
      </c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</row>
    <row r="397" spans="1:129" s="15" customFormat="1" ht="16.5">
      <c r="A397" s="23"/>
      <c r="B397" s="31" t="s">
        <v>244</v>
      </c>
      <c r="C397" s="25">
        <v>2016</v>
      </c>
      <c r="D397" s="32">
        <v>0.4</v>
      </c>
      <c r="E397" s="26">
        <v>91</v>
      </c>
      <c r="F397" s="26">
        <v>158</v>
      </c>
      <c r="G397" s="26">
        <v>158.15693999999999</v>
      </c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</row>
    <row r="398" spans="1:129" s="15" customFormat="1" ht="33">
      <c r="A398" s="23"/>
      <c r="B398" s="31" t="s">
        <v>245</v>
      </c>
      <c r="C398" s="25">
        <v>2016</v>
      </c>
      <c r="D398" s="32">
        <v>0.4</v>
      </c>
      <c r="E398" s="26">
        <v>221</v>
      </c>
      <c r="F398" s="26">
        <v>158</v>
      </c>
      <c r="G398" s="26">
        <v>284.99159000000003</v>
      </c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</row>
    <row r="399" spans="1:129" s="15" customFormat="1" ht="16.5">
      <c r="A399" s="23"/>
      <c r="B399" s="31" t="s">
        <v>246</v>
      </c>
      <c r="C399" s="25">
        <v>2016</v>
      </c>
      <c r="D399" s="32">
        <v>0.4</v>
      </c>
      <c r="E399" s="26">
        <v>216</v>
      </c>
      <c r="F399" s="26">
        <v>158</v>
      </c>
      <c r="G399" s="26">
        <v>338.14441999999997</v>
      </c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</row>
    <row r="400" spans="1:129" s="15" customFormat="1" ht="16.5">
      <c r="A400" s="23"/>
      <c r="B400" s="31" t="s">
        <v>247</v>
      </c>
      <c r="C400" s="25">
        <v>2016</v>
      </c>
      <c r="D400" s="32">
        <v>0.4</v>
      </c>
      <c r="E400" s="26">
        <v>575</v>
      </c>
      <c r="F400" s="26">
        <v>158</v>
      </c>
      <c r="G400" s="26">
        <v>521.07412999999997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</row>
    <row r="401" spans="1:129" s="15" customFormat="1" ht="16.5">
      <c r="A401" s="23"/>
      <c r="B401" s="31" t="s">
        <v>248</v>
      </c>
      <c r="C401" s="25">
        <v>2016</v>
      </c>
      <c r="D401" s="32">
        <v>0.4</v>
      </c>
      <c r="E401" s="26">
        <v>181</v>
      </c>
      <c r="F401" s="26">
        <v>158</v>
      </c>
      <c r="G401" s="26">
        <v>572.90602000000001</v>
      </c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</row>
    <row r="402" spans="1:129" s="15" customFormat="1" ht="16.5">
      <c r="A402" s="23"/>
      <c r="B402" s="31" t="s">
        <v>249</v>
      </c>
      <c r="C402" s="25">
        <v>2016</v>
      </c>
      <c r="D402" s="32">
        <v>0.4</v>
      </c>
      <c r="E402" s="26">
        <v>390</v>
      </c>
      <c r="F402" s="26">
        <v>158</v>
      </c>
      <c r="G402" s="26">
        <v>336.63391999999999</v>
      </c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</row>
    <row r="403" spans="1:129" s="15" customFormat="1" ht="16.5">
      <c r="A403" s="23"/>
      <c r="B403" s="31" t="s">
        <v>250</v>
      </c>
      <c r="C403" s="25">
        <v>2016</v>
      </c>
      <c r="D403" s="32">
        <v>0.4</v>
      </c>
      <c r="E403" s="26">
        <v>609</v>
      </c>
      <c r="F403" s="26">
        <v>158</v>
      </c>
      <c r="G403" s="26">
        <v>492.51817999999997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</row>
    <row r="404" spans="1:129" s="15" customFormat="1" ht="16.5">
      <c r="A404" s="23"/>
      <c r="B404" s="31" t="s">
        <v>251</v>
      </c>
      <c r="C404" s="25">
        <v>2016</v>
      </c>
      <c r="D404" s="32">
        <v>0.4</v>
      </c>
      <c r="E404" s="26">
        <v>176</v>
      </c>
      <c r="F404" s="26">
        <v>158</v>
      </c>
      <c r="G404" s="26">
        <v>405.22773000000001</v>
      </c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</row>
    <row r="405" spans="1:129" s="15" customFormat="1" ht="16.5">
      <c r="A405" s="23"/>
      <c r="B405" s="31" t="s">
        <v>252</v>
      </c>
      <c r="C405" s="25">
        <v>2016</v>
      </c>
      <c r="D405" s="32">
        <v>0.4</v>
      </c>
      <c r="E405" s="26">
        <v>121</v>
      </c>
      <c r="F405" s="26">
        <v>158</v>
      </c>
      <c r="G405" s="26">
        <v>210.81209999999999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</row>
    <row r="406" spans="1:129" s="15" customFormat="1" ht="16.5">
      <c r="A406" s="23"/>
      <c r="B406" s="31" t="s">
        <v>253</v>
      </c>
      <c r="C406" s="25">
        <v>2016</v>
      </c>
      <c r="D406" s="32">
        <v>0.4</v>
      </c>
      <c r="E406" s="26">
        <v>880</v>
      </c>
      <c r="F406" s="26">
        <v>158</v>
      </c>
      <c r="G406" s="26">
        <v>572.26091000000008</v>
      </c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</row>
    <row r="407" spans="1:129" s="15" customFormat="1" ht="16.5">
      <c r="A407" s="23"/>
      <c r="B407" s="31" t="s">
        <v>254</v>
      </c>
      <c r="C407" s="25">
        <v>2016</v>
      </c>
      <c r="D407" s="32">
        <v>0.4</v>
      </c>
      <c r="E407" s="26">
        <v>165</v>
      </c>
      <c r="F407" s="26">
        <v>158</v>
      </c>
      <c r="G407" s="26">
        <v>252.55649</v>
      </c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</row>
    <row r="408" spans="1:129" s="15" customFormat="1" ht="16.5">
      <c r="A408" s="23"/>
      <c r="B408" s="31" t="s">
        <v>255</v>
      </c>
      <c r="C408" s="25">
        <v>2016</v>
      </c>
      <c r="D408" s="32">
        <v>0.4</v>
      </c>
      <c r="E408" s="26">
        <v>160</v>
      </c>
      <c r="F408" s="26">
        <v>158</v>
      </c>
      <c r="G408" s="26">
        <v>290.22615000000002</v>
      </c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</row>
    <row r="409" spans="1:129" s="15" customFormat="1" ht="16.5">
      <c r="A409" s="23"/>
      <c r="B409" s="31" t="s">
        <v>256</v>
      </c>
      <c r="C409" s="25">
        <v>2016</v>
      </c>
      <c r="D409" s="32">
        <v>0.4</v>
      </c>
      <c r="E409" s="26">
        <v>289</v>
      </c>
      <c r="F409" s="26">
        <v>158</v>
      </c>
      <c r="G409" s="26">
        <v>299.69352000000003</v>
      </c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</row>
    <row r="410" spans="1:129" s="15" customFormat="1" ht="16.5">
      <c r="A410" s="23"/>
      <c r="B410" s="31" t="s">
        <v>257</v>
      </c>
      <c r="C410" s="25">
        <v>2016</v>
      </c>
      <c r="D410" s="32">
        <v>0.4</v>
      </c>
      <c r="E410" s="26">
        <v>250</v>
      </c>
      <c r="F410" s="26">
        <v>158</v>
      </c>
      <c r="G410" s="26">
        <v>301.81256999999999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</row>
    <row r="411" spans="1:129" s="15" customFormat="1" ht="16.5">
      <c r="A411" s="23"/>
      <c r="B411" s="31" t="s">
        <v>258</v>
      </c>
      <c r="C411" s="25">
        <v>2016</v>
      </c>
      <c r="D411" s="32">
        <v>0.4</v>
      </c>
      <c r="E411" s="26">
        <v>238</v>
      </c>
      <c r="F411" s="26">
        <v>158</v>
      </c>
      <c r="G411" s="26">
        <v>228.60031000000001</v>
      </c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</row>
    <row r="412" spans="1:129" s="15" customFormat="1" ht="16.5">
      <c r="A412" s="23"/>
      <c r="B412" s="31" t="s">
        <v>259</v>
      </c>
      <c r="C412" s="25">
        <v>2016</v>
      </c>
      <c r="D412" s="32">
        <v>0.4</v>
      </c>
      <c r="E412" s="26">
        <v>50</v>
      </c>
      <c r="F412" s="26">
        <v>158</v>
      </c>
      <c r="G412" s="26">
        <v>147.76051999999999</v>
      </c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</row>
    <row r="413" spans="1:129" s="15" customFormat="1" ht="16.5">
      <c r="A413" s="23"/>
      <c r="B413" s="31" t="s">
        <v>260</v>
      </c>
      <c r="C413" s="25">
        <v>2016</v>
      </c>
      <c r="D413" s="32">
        <v>0.4</v>
      </c>
      <c r="E413" s="26">
        <v>160</v>
      </c>
      <c r="F413" s="26">
        <v>158</v>
      </c>
      <c r="G413" s="26">
        <v>159.77481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</row>
    <row r="414" spans="1:129" s="15" customFormat="1" ht="16.5">
      <c r="A414" s="23"/>
      <c r="B414" s="31" t="s">
        <v>261</v>
      </c>
      <c r="C414" s="25">
        <v>2016</v>
      </c>
      <c r="D414" s="32">
        <v>0.4</v>
      </c>
      <c r="E414" s="26">
        <v>128</v>
      </c>
      <c r="F414" s="26">
        <v>158</v>
      </c>
      <c r="G414" s="26">
        <v>40.290419999999997</v>
      </c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</row>
    <row r="415" spans="1:129" s="15" customFormat="1" ht="16.5">
      <c r="A415" s="23"/>
      <c r="B415" s="31" t="s">
        <v>262</v>
      </c>
      <c r="C415" s="25">
        <v>2016</v>
      </c>
      <c r="D415" s="32">
        <v>0.4</v>
      </c>
      <c r="E415" s="26">
        <v>138</v>
      </c>
      <c r="F415" s="26">
        <v>158</v>
      </c>
      <c r="G415" s="26">
        <v>97.043309999999991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</row>
    <row r="416" spans="1:129" s="15" customFormat="1" ht="16.5">
      <c r="A416" s="23"/>
      <c r="B416" s="31" t="s">
        <v>263</v>
      </c>
      <c r="C416" s="25">
        <v>2016</v>
      </c>
      <c r="D416" s="32">
        <v>0.4</v>
      </c>
      <c r="E416" s="26">
        <v>138</v>
      </c>
      <c r="F416" s="26">
        <v>158</v>
      </c>
      <c r="G416" s="26">
        <v>75.134799999999998</v>
      </c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</row>
    <row r="417" spans="1:129" s="15" customFormat="1" ht="16.5">
      <c r="A417" s="23"/>
      <c r="B417" s="31" t="s">
        <v>264</v>
      </c>
      <c r="C417" s="25">
        <v>2016</v>
      </c>
      <c r="D417" s="32">
        <v>0.4</v>
      </c>
      <c r="E417" s="26">
        <v>396</v>
      </c>
      <c r="F417" s="26">
        <v>158</v>
      </c>
      <c r="G417" s="26">
        <v>340.52051</v>
      </c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</row>
    <row r="418" spans="1:129" s="15" customFormat="1" ht="16.5">
      <c r="A418" s="23"/>
      <c r="B418" s="31" t="s">
        <v>265</v>
      </c>
      <c r="C418" s="25">
        <v>2016</v>
      </c>
      <c r="D418" s="32">
        <v>0.4</v>
      </c>
      <c r="E418" s="26">
        <v>161</v>
      </c>
      <c r="F418" s="26">
        <v>158</v>
      </c>
      <c r="G418" s="26">
        <v>165.88199</v>
      </c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</row>
    <row r="419" spans="1:129" s="15" customFormat="1" ht="16.5">
      <c r="A419" s="23"/>
      <c r="B419" s="31" t="s">
        <v>266</v>
      </c>
      <c r="C419" s="25">
        <v>2016</v>
      </c>
      <c r="D419" s="32">
        <v>0.4</v>
      </c>
      <c r="E419" s="26">
        <v>168</v>
      </c>
      <c r="F419" s="26">
        <v>158</v>
      </c>
      <c r="G419" s="26">
        <v>143.72325000000001</v>
      </c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</row>
    <row r="420" spans="1:129" s="15" customFormat="1" ht="16.5">
      <c r="A420" s="23"/>
      <c r="B420" s="31" t="s">
        <v>267</v>
      </c>
      <c r="C420" s="25">
        <v>2016</v>
      </c>
      <c r="D420" s="32">
        <v>0.4</v>
      </c>
      <c r="E420" s="26">
        <v>62</v>
      </c>
      <c r="F420" s="26">
        <v>158</v>
      </c>
      <c r="G420" s="26">
        <v>91.032509999999988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</row>
    <row r="421" spans="1:129" s="15" customFormat="1" ht="16.5">
      <c r="A421" s="23"/>
      <c r="B421" s="31" t="s">
        <v>268</v>
      </c>
      <c r="C421" s="25">
        <v>2016</v>
      </c>
      <c r="D421" s="32">
        <v>0.4</v>
      </c>
      <c r="E421" s="26">
        <v>50</v>
      </c>
      <c r="F421" s="26">
        <v>158</v>
      </c>
      <c r="G421" s="26">
        <v>93.279309999999995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</row>
    <row r="422" spans="1:129" s="15" customFormat="1" ht="16.5">
      <c r="A422" s="23"/>
      <c r="B422" s="31" t="s">
        <v>269</v>
      </c>
      <c r="C422" s="25">
        <v>2016</v>
      </c>
      <c r="D422" s="32">
        <v>0.4</v>
      </c>
      <c r="E422" s="26">
        <v>196</v>
      </c>
      <c r="F422" s="26">
        <v>158</v>
      </c>
      <c r="G422" s="26">
        <v>319.18786999999992</v>
      </c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</row>
    <row r="423" spans="1:129" s="15" customFormat="1" ht="16.5">
      <c r="A423" s="23"/>
      <c r="B423" s="31" t="s">
        <v>270</v>
      </c>
      <c r="C423" s="25">
        <v>2016</v>
      </c>
      <c r="D423" s="32">
        <v>0.4</v>
      </c>
      <c r="E423" s="26">
        <v>260</v>
      </c>
      <c r="F423" s="26">
        <v>158</v>
      </c>
      <c r="G423" s="26">
        <v>132.23392000000001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</row>
    <row r="424" spans="1:129" s="15" customFormat="1" ht="16.5">
      <c r="A424" s="23"/>
      <c r="B424" s="31" t="s">
        <v>271</v>
      </c>
      <c r="C424" s="25">
        <v>2016</v>
      </c>
      <c r="D424" s="32">
        <v>0.4</v>
      </c>
      <c r="E424" s="26">
        <v>614</v>
      </c>
      <c r="F424" s="26">
        <v>158</v>
      </c>
      <c r="G424" s="26">
        <v>661.9324499999999</v>
      </c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</row>
    <row r="425" spans="1:129" s="15" customFormat="1" ht="16.5">
      <c r="A425" s="23"/>
      <c r="B425" s="31" t="s">
        <v>272</v>
      </c>
      <c r="C425" s="25">
        <v>2016</v>
      </c>
      <c r="D425" s="32">
        <v>0.4</v>
      </c>
      <c r="E425" s="26">
        <v>361</v>
      </c>
      <c r="F425" s="26">
        <v>158</v>
      </c>
      <c r="G425" s="26">
        <v>586.56366999999989</v>
      </c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</row>
    <row r="426" spans="1:129" s="15" customFormat="1" ht="16.5">
      <c r="A426" s="23"/>
      <c r="B426" s="31" t="s">
        <v>273</v>
      </c>
      <c r="C426" s="25">
        <v>2016</v>
      </c>
      <c r="D426" s="32">
        <v>0.4</v>
      </c>
      <c r="E426" s="26">
        <v>237</v>
      </c>
      <c r="F426" s="26">
        <v>158</v>
      </c>
      <c r="G426" s="26">
        <v>201.45922999999999</v>
      </c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</row>
    <row r="427" spans="1:129" s="15" customFormat="1" ht="16.5">
      <c r="A427" s="23"/>
      <c r="B427" s="31" t="s">
        <v>274</v>
      </c>
      <c r="C427" s="25">
        <v>2016</v>
      </c>
      <c r="D427" s="32">
        <v>0.4</v>
      </c>
      <c r="E427" s="26">
        <v>450</v>
      </c>
      <c r="F427" s="26">
        <v>158</v>
      </c>
      <c r="G427" s="26">
        <v>462.03727999999995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</row>
    <row r="428" spans="1:129" s="15" customFormat="1" ht="16.5">
      <c r="A428" s="23"/>
      <c r="B428" s="31" t="s">
        <v>275</v>
      </c>
      <c r="C428" s="25">
        <v>2016</v>
      </c>
      <c r="D428" s="32">
        <v>0.4</v>
      </c>
      <c r="E428" s="26">
        <v>198</v>
      </c>
      <c r="F428" s="26">
        <v>158</v>
      </c>
      <c r="G428" s="26">
        <v>409.65445</v>
      </c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</row>
    <row r="429" spans="1:129" s="15" customFormat="1" ht="16.5">
      <c r="A429" s="23"/>
      <c r="B429" s="31" t="s">
        <v>276</v>
      </c>
      <c r="C429" s="25">
        <v>2016</v>
      </c>
      <c r="D429" s="32">
        <v>0.4</v>
      </c>
      <c r="E429" s="26">
        <v>359</v>
      </c>
      <c r="F429" s="26">
        <v>158</v>
      </c>
      <c r="G429" s="26">
        <v>518.76031</v>
      </c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</row>
    <row r="430" spans="1:129" s="15" customFormat="1" ht="16.5">
      <c r="A430" s="23"/>
      <c r="B430" s="31" t="s">
        <v>277</v>
      </c>
      <c r="C430" s="25">
        <v>2016</v>
      </c>
      <c r="D430" s="32">
        <v>0.4</v>
      </c>
      <c r="E430" s="26">
        <v>143</v>
      </c>
      <c r="F430" s="26">
        <v>158</v>
      </c>
      <c r="G430" s="26">
        <v>115.93706</v>
      </c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</row>
    <row r="431" spans="1:129" s="15" customFormat="1" ht="16.5">
      <c r="A431" s="23"/>
      <c r="B431" s="31" t="s">
        <v>278</v>
      </c>
      <c r="C431" s="25">
        <v>2016</v>
      </c>
      <c r="D431" s="32">
        <v>0.4</v>
      </c>
      <c r="E431" s="26">
        <v>159</v>
      </c>
      <c r="F431" s="26">
        <v>158</v>
      </c>
      <c r="G431" s="26">
        <v>129.91735</v>
      </c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</row>
    <row r="432" spans="1:129" s="15" customFormat="1" ht="16.5">
      <c r="A432" s="23"/>
      <c r="B432" s="31" t="s">
        <v>279</v>
      </c>
      <c r="C432" s="25">
        <v>2016</v>
      </c>
      <c r="D432" s="32">
        <v>0.4</v>
      </c>
      <c r="E432" s="26">
        <v>160</v>
      </c>
      <c r="F432" s="26">
        <v>158</v>
      </c>
      <c r="G432" s="26">
        <v>222.50133000000002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</row>
    <row r="433" spans="1:129" s="15" customFormat="1" ht="16.5">
      <c r="A433" s="23"/>
      <c r="B433" s="31" t="s">
        <v>280</v>
      </c>
      <c r="C433" s="25">
        <v>2016</v>
      </c>
      <c r="D433" s="32">
        <v>0.4</v>
      </c>
      <c r="E433" s="26">
        <v>94</v>
      </c>
      <c r="F433" s="26">
        <v>158</v>
      </c>
      <c r="G433" s="26">
        <v>70.949509999999989</v>
      </c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</row>
    <row r="434" spans="1:129" s="15" customFormat="1" ht="16.5">
      <c r="A434" s="23"/>
      <c r="B434" s="31" t="s">
        <v>281</v>
      </c>
      <c r="C434" s="25">
        <v>2016</v>
      </c>
      <c r="D434" s="32">
        <v>0.4</v>
      </c>
      <c r="E434" s="26">
        <v>525</v>
      </c>
      <c r="F434" s="26">
        <v>158</v>
      </c>
      <c r="G434" s="26">
        <v>756.79005000000006</v>
      </c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</row>
    <row r="435" spans="1:129" s="15" customFormat="1" ht="16.5">
      <c r="A435" s="23"/>
      <c r="B435" s="31" t="s">
        <v>282</v>
      </c>
      <c r="C435" s="25">
        <v>2016</v>
      </c>
      <c r="D435" s="32">
        <v>0.4</v>
      </c>
      <c r="E435" s="26">
        <v>538</v>
      </c>
      <c r="F435" s="26">
        <v>158</v>
      </c>
      <c r="G435" s="26">
        <v>586.51948999999991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</row>
    <row r="436" spans="1:129" s="15" customFormat="1" ht="16.5">
      <c r="A436" s="23"/>
      <c r="B436" s="31" t="s">
        <v>283</v>
      </c>
      <c r="C436" s="25">
        <v>2016</v>
      </c>
      <c r="D436" s="32">
        <v>0.4</v>
      </c>
      <c r="E436" s="26">
        <v>141</v>
      </c>
      <c r="F436" s="26">
        <v>158</v>
      </c>
      <c r="G436" s="26">
        <v>241.60947999999999</v>
      </c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</row>
    <row r="437" spans="1:129" s="15" customFormat="1" ht="16.5">
      <c r="A437" s="23"/>
      <c r="B437" s="31" t="s">
        <v>284</v>
      </c>
      <c r="C437" s="25">
        <v>2016</v>
      </c>
      <c r="D437" s="32">
        <v>0.4</v>
      </c>
      <c r="E437" s="26">
        <v>110</v>
      </c>
      <c r="F437" s="26">
        <v>158</v>
      </c>
      <c r="G437" s="26">
        <v>136.94416999999999</v>
      </c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</row>
    <row r="438" spans="1:129" s="15" customFormat="1" ht="16.5">
      <c r="A438" s="23"/>
      <c r="B438" s="31" t="s">
        <v>285</v>
      </c>
      <c r="C438" s="25">
        <v>2016</v>
      </c>
      <c r="D438" s="32">
        <v>0.4</v>
      </c>
      <c r="E438" s="26">
        <v>47</v>
      </c>
      <c r="F438" s="26">
        <v>158</v>
      </c>
      <c r="G438" s="26">
        <v>110.23741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</row>
    <row r="439" spans="1:129" s="15" customFormat="1" ht="16.5">
      <c r="A439" s="23"/>
      <c r="B439" s="31" t="s">
        <v>286</v>
      </c>
      <c r="C439" s="25">
        <v>2016</v>
      </c>
      <c r="D439" s="32">
        <v>0.4</v>
      </c>
      <c r="E439" s="26">
        <v>164</v>
      </c>
      <c r="F439" s="26">
        <v>158</v>
      </c>
      <c r="G439" s="26">
        <v>197.24653000000001</v>
      </c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</row>
    <row r="440" spans="1:129" s="15" customFormat="1" ht="16.5">
      <c r="A440" s="23"/>
      <c r="B440" s="31" t="s">
        <v>287</v>
      </c>
      <c r="C440" s="25">
        <v>2016</v>
      </c>
      <c r="D440" s="32">
        <v>0.4</v>
      </c>
      <c r="E440" s="26">
        <v>68</v>
      </c>
      <c r="F440" s="26">
        <v>158</v>
      </c>
      <c r="G440" s="26">
        <v>81.711649999999992</v>
      </c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</row>
    <row r="441" spans="1:129" s="15" customFormat="1" ht="16.5">
      <c r="A441" s="23"/>
      <c r="B441" s="31" t="s">
        <v>288</v>
      </c>
      <c r="C441" s="25">
        <v>2016</v>
      </c>
      <c r="D441" s="32">
        <v>0.4</v>
      </c>
      <c r="E441" s="26">
        <v>790</v>
      </c>
      <c r="F441" s="26">
        <v>158</v>
      </c>
      <c r="G441" s="26">
        <v>642.03013999999996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</row>
    <row r="442" spans="1:129" s="15" customFormat="1" ht="33">
      <c r="A442" s="23"/>
      <c r="B442" s="31" t="s">
        <v>289</v>
      </c>
      <c r="C442" s="25">
        <v>2016</v>
      </c>
      <c r="D442" s="32">
        <v>0.4</v>
      </c>
      <c r="E442" s="26">
        <v>816.00000000000011</v>
      </c>
      <c r="F442" s="26">
        <v>158</v>
      </c>
      <c r="G442" s="26">
        <v>913.48519999999985</v>
      </c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</row>
    <row r="443" spans="1:129" s="15" customFormat="1" ht="16.5">
      <c r="A443" s="23"/>
      <c r="B443" s="31" t="s">
        <v>290</v>
      </c>
      <c r="C443" s="25">
        <v>2016</v>
      </c>
      <c r="D443" s="32">
        <v>0.4</v>
      </c>
      <c r="E443" s="26">
        <v>1132</v>
      </c>
      <c r="F443" s="26">
        <v>158</v>
      </c>
      <c r="G443" s="26">
        <v>1172.65507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</row>
    <row r="444" spans="1:129" s="15" customFormat="1" ht="16.5">
      <c r="A444" s="23"/>
      <c r="B444" s="31" t="s">
        <v>291</v>
      </c>
      <c r="C444" s="25">
        <v>2016</v>
      </c>
      <c r="D444" s="32">
        <v>0.4</v>
      </c>
      <c r="E444" s="26">
        <v>3860</v>
      </c>
      <c r="F444" s="26">
        <v>158</v>
      </c>
      <c r="G444" s="26">
        <f>5703.40225+500</f>
        <v>6203.4022500000001</v>
      </c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</row>
    <row r="445" spans="1:129" s="15" customFormat="1" ht="16.5">
      <c r="A445" s="23"/>
      <c r="B445" s="31" t="s">
        <v>292</v>
      </c>
      <c r="C445" s="25">
        <v>2016</v>
      </c>
      <c r="D445" s="32">
        <v>0.4</v>
      </c>
      <c r="E445" s="26">
        <v>45</v>
      </c>
      <c r="F445" s="26">
        <v>158</v>
      </c>
      <c r="G445" s="26">
        <v>53.918630000000007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</row>
    <row r="446" spans="1:129" s="15" customFormat="1" ht="16.5">
      <c r="A446" s="23"/>
      <c r="B446" s="31" t="s">
        <v>293</v>
      </c>
      <c r="C446" s="25">
        <v>2016</v>
      </c>
      <c r="D446" s="32">
        <v>0.4</v>
      </c>
      <c r="E446" s="26">
        <v>141</v>
      </c>
      <c r="F446" s="26">
        <v>158</v>
      </c>
      <c r="G446" s="26">
        <v>94.275419999999997</v>
      </c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</row>
    <row r="447" spans="1:129" s="15" customFormat="1" ht="16.5">
      <c r="A447" s="23"/>
      <c r="B447" s="31" t="s">
        <v>294</v>
      </c>
      <c r="C447" s="25">
        <v>2016</v>
      </c>
      <c r="D447" s="32">
        <v>0.4</v>
      </c>
      <c r="E447" s="26">
        <v>51</v>
      </c>
      <c r="F447" s="26">
        <v>158</v>
      </c>
      <c r="G447" s="26">
        <v>32.272590000000001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</row>
    <row r="448" spans="1:129" s="15" customFormat="1" ht="16.5">
      <c r="A448" s="23"/>
      <c r="B448" s="31" t="s">
        <v>295</v>
      </c>
      <c r="C448" s="25">
        <v>2016</v>
      </c>
      <c r="D448" s="32">
        <v>0.4</v>
      </c>
      <c r="E448" s="26">
        <v>39</v>
      </c>
      <c r="F448" s="26">
        <v>158</v>
      </c>
      <c r="G448" s="26">
        <v>40.16845</v>
      </c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</row>
    <row r="449" spans="1:129" s="15" customFormat="1" ht="33">
      <c r="A449" s="23"/>
      <c r="B449" s="31" t="s">
        <v>296</v>
      </c>
      <c r="C449" s="25">
        <v>2016</v>
      </c>
      <c r="D449" s="32">
        <v>0.4</v>
      </c>
      <c r="E449" s="26">
        <v>60</v>
      </c>
      <c r="F449" s="26">
        <v>158</v>
      </c>
      <c r="G449" s="26">
        <v>40.245410000000014</v>
      </c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</row>
    <row r="450" spans="1:129" s="15" customFormat="1" ht="33">
      <c r="A450" s="23"/>
      <c r="B450" s="31" t="s">
        <v>297</v>
      </c>
      <c r="C450" s="25">
        <v>2016</v>
      </c>
      <c r="D450" s="32">
        <v>0.4</v>
      </c>
      <c r="E450" s="26">
        <v>60</v>
      </c>
      <c r="F450" s="26">
        <v>158</v>
      </c>
      <c r="G450" s="26">
        <v>22.426189999999998</v>
      </c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</row>
    <row r="451" spans="1:129" s="15" customFormat="1" ht="33">
      <c r="A451" s="23"/>
      <c r="B451" s="31" t="s">
        <v>298</v>
      </c>
      <c r="C451" s="25">
        <v>2016</v>
      </c>
      <c r="D451" s="32">
        <v>0.4</v>
      </c>
      <c r="E451" s="26">
        <v>275</v>
      </c>
      <c r="F451" s="26">
        <v>158</v>
      </c>
      <c r="G451" s="26">
        <v>325.02420000000001</v>
      </c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</row>
    <row r="452" spans="1:129" s="15" customFormat="1" ht="33">
      <c r="A452" s="23"/>
      <c r="B452" s="31" t="s">
        <v>299</v>
      </c>
      <c r="C452" s="25">
        <v>2016</v>
      </c>
      <c r="D452" s="32">
        <v>0.4</v>
      </c>
      <c r="E452" s="26">
        <v>30</v>
      </c>
      <c r="F452" s="26">
        <v>158</v>
      </c>
      <c r="G452" s="26">
        <v>25.531209999999998</v>
      </c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</row>
    <row r="453" spans="1:129" s="15" customFormat="1" ht="33">
      <c r="A453" s="23"/>
      <c r="B453" s="31" t="s">
        <v>300</v>
      </c>
      <c r="C453" s="25">
        <v>2016</v>
      </c>
      <c r="D453" s="32">
        <v>0.4</v>
      </c>
      <c r="E453" s="26">
        <v>55</v>
      </c>
      <c r="F453" s="26">
        <v>158</v>
      </c>
      <c r="G453" s="26">
        <v>32.596730000000001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</row>
    <row r="454" spans="1:129" s="15" customFormat="1" ht="16.5">
      <c r="A454" s="23"/>
      <c r="B454" s="31" t="s">
        <v>301</v>
      </c>
      <c r="C454" s="25">
        <v>2016</v>
      </c>
      <c r="D454" s="32">
        <v>0.4</v>
      </c>
      <c r="E454" s="26">
        <v>436</v>
      </c>
      <c r="F454" s="26">
        <v>158</v>
      </c>
      <c r="G454" s="26">
        <v>160.65946</v>
      </c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</row>
    <row r="455" spans="1:129" s="15" customFormat="1" ht="33">
      <c r="A455" s="23"/>
      <c r="B455" s="31" t="s">
        <v>302</v>
      </c>
      <c r="C455" s="25">
        <v>2016</v>
      </c>
      <c r="D455" s="32">
        <v>0.4</v>
      </c>
      <c r="E455" s="26">
        <v>363</v>
      </c>
      <c r="F455" s="26">
        <v>158</v>
      </c>
      <c r="G455" s="26">
        <v>179.87942000000001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</row>
    <row r="456" spans="1:129" s="15" customFormat="1" ht="33">
      <c r="A456" s="23"/>
      <c r="B456" s="31" t="s">
        <v>303</v>
      </c>
      <c r="C456" s="25">
        <v>2016</v>
      </c>
      <c r="D456" s="32">
        <v>0.4</v>
      </c>
      <c r="E456" s="26">
        <v>30</v>
      </c>
      <c r="F456" s="26">
        <v>158</v>
      </c>
      <c r="G456" s="26">
        <v>54.156190000000002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</row>
    <row r="457" spans="1:129" s="15" customFormat="1" ht="33">
      <c r="A457" s="23"/>
      <c r="B457" s="31" t="s">
        <v>304</v>
      </c>
      <c r="C457" s="25">
        <v>2016</v>
      </c>
      <c r="D457" s="32">
        <v>0.4</v>
      </c>
      <c r="E457" s="26">
        <v>55</v>
      </c>
      <c r="F457" s="26">
        <v>158</v>
      </c>
      <c r="G457" s="26">
        <v>26.926490000000001</v>
      </c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</row>
    <row r="458" spans="1:129" s="15" customFormat="1" ht="33">
      <c r="A458" s="23"/>
      <c r="B458" s="31" t="s">
        <v>305</v>
      </c>
      <c r="C458" s="25">
        <v>2016</v>
      </c>
      <c r="D458" s="32">
        <v>0.4</v>
      </c>
      <c r="E458" s="26">
        <v>35</v>
      </c>
      <c r="F458" s="26">
        <v>158</v>
      </c>
      <c r="G458" s="26">
        <v>44.769549999999995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</row>
    <row r="459" spans="1:129" s="15" customFormat="1" ht="33">
      <c r="A459" s="23"/>
      <c r="B459" s="31" t="s">
        <v>306</v>
      </c>
      <c r="C459" s="25">
        <v>2016</v>
      </c>
      <c r="D459" s="32">
        <v>0.4</v>
      </c>
      <c r="E459" s="26">
        <v>50</v>
      </c>
      <c r="F459" s="26">
        <v>158</v>
      </c>
      <c r="G459" s="26">
        <v>32.928830000000005</v>
      </c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</row>
    <row r="460" spans="1:129" s="15" customFormat="1" ht="16.5">
      <c r="A460" s="23"/>
      <c r="B460" s="31" t="s">
        <v>307</v>
      </c>
      <c r="C460" s="25">
        <v>2016</v>
      </c>
      <c r="D460" s="32">
        <v>0.4</v>
      </c>
      <c r="E460" s="26">
        <v>350</v>
      </c>
      <c r="F460" s="26">
        <v>158</v>
      </c>
      <c r="G460" s="26">
        <v>254.58032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</row>
    <row r="461" spans="1:129" s="15" customFormat="1" ht="33">
      <c r="A461" s="23"/>
      <c r="B461" s="31" t="s">
        <v>308</v>
      </c>
      <c r="C461" s="25">
        <v>2016</v>
      </c>
      <c r="D461" s="32">
        <v>0.4</v>
      </c>
      <c r="E461" s="26">
        <v>120</v>
      </c>
      <c r="F461" s="26">
        <v>158</v>
      </c>
      <c r="G461" s="26">
        <v>108.58896</v>
      </c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</row>
    <row r="462" spans="1:129" s="15" customFormat="1" ht="16.5">
      <c r="A462" s="23"/>
      <c r="B462" s="31" t="s">
        <v>309</v>
      </c>
      <c r="C462" s="25">
        <v>2016</v>
      </c>
      <c r="D462" s="32">
        <v>0.4</v>
      </c>
      <c r="E462" s="26">
        <v>284.00000000000006</v>
      </c>
      <c r="F462" s="26">
        <v>158</v>
      </c>
      <c r="G462" s="26">
        <v>76.433869999999999</v>
      </c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</row>
    <row r="463" spans="1:129" s="15" customFormat="1" ht="16.5">
      <c r="A463" s="23"/>
      <c r="B463" s="31" t="s">
        <v>310</v>
      </c>
      <c r="C463" s="25">
        <v>2016</v>
      </c>
      <c r="D463" s="32">
        <v>0.4</v>
      </c>
      <c r="E463" s="26">
        <v>125</v>
      </c>
      <c r="F463" s="26">
        <v>158</v>
      </c>
      <c r="G463" s="26">
        <v>96.352769999999992</v>
      </c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</row>
    <row r="464" spans="1:129" s="15" customFormat="1" ht="16.5">
      <c r="A464" s="23"/>
      <c r="B464" s="31" t="s">
        <v>311</v>
      </c>
      <c r="C464" s="25">
        <v>2016</v>
      </c>
      <c r="D464" s="32">
        <v>0.4</v>
      </c>
      <c r="E464" s="26">
        <v>156</v>
      </c>
      <c r="F464" s="26">
        <v>158</v>
      </c>
      <c r="G464" s="26">
        <v>76.183429999999987</v>
      </c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</row>
    <row r="465" spans="1:129" s="15" customFormat="1" ht="16.5">
      <c r="A465" s="23"/>
      <c r="B465" s="31" t="s">
        <v>312</v>
      </c>
      <c r="C465" s="25">
        <v>2016</v>
      </c>
      <c r="D465" s="32">
        <v>0.4</v>
      </c>
      <c r="E465" s="26">
        <v>30</v>
      </c>
      <c r="F465" s="26">
        <v>158</v>
      </c>
      <c r="G465" s="26">
        <v>53.476169999999996</v>
      </c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</row>
    <row r="466" spans="1:129" s="15" customFormat="1" ht="16.5">
      <c r="A466" s="23"/>
      <c r="B466" s="31" t="s">
        <v>313</v>
      </c>
      <c r="C466" s="25">
        <v>2016</v>
      </c>
      <c r="D466" s="32">
        <v>0.4</v>
      </c>
      <c r="E466" s="26">
        <v>150</v>
      </c>
      <c r="F466" s="26">
        <v>158</v>
      </c>
      <c r="G466" s="26">
        <v>50.839419999999997</v>
      </c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</row>
    <row r="467" spans="1:129" s="15" customFormat="1" ht="16.5">
      <c r="A467" s="23"/>
      <c r="B467" s="31" t="s">
        <v>314</v>
      </c>
      <c r="C467" s="25">
        <v>2016</v>
      </c>
      <c r="D467" s="32">
        <v>0.4</v>
      </c>
      <c r="E467" s="26">
        <v>220</v>
      </c>
      <c r="F467" s="26">
        <v>158</v>
      </c>
      <c r="G467" s="26">
        <v>35.569309999999994</v>
      </c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</row>
    <row r="468" spans="1:129" s="15" customFormat="1" ht="16.5">
      <c r="A468" s="23"/>
      <c r="B468" s="31" t="s">
        <v>315</v>
      </c>
      <c r="C468" s="25">
        <v>2016</v>
      </c>
      <c r="D468" s="32">
        <v>0.4</v>
      </c>
      <c r="E468" s="26">
        <v>43</v>
      </c>
      <c r="F468" s="26">
        <v>158</v>
      </c>
      <c r="G468" s="26">
        <v>22.218150000000001</v>
      </c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</row>
    <row r="469" spans="1:129" s="15" customFormat="1" ht="16.5">
      <c r="A469" s="23"/>
      <c r="B469" s="31" t="s">
        <v>316</v>
      </c>
      <c r="C469" s="25">
        <v>2016</v>
      </c>
      <c r="D469" s="32">
        <v>0.4</v>
      </c>
      <c r="E469" s="26">
        <v>78</v>
      </c>
      <c r="F469" s="26">
        <v>158</v>
      </c>
      <c r="G469" s="26">
        <v>35.440629999999999</v>
      </c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</row>
    <row r="470" spans="1:129" s="15" customFormat="1" ht="16.5">
      <c r="A470" s="23"/>
      <c r="B470" s="31" t="s">
        <v>317</v>
      </c>
      <c r="C470" s="25">
        <v>2016</v>
      </c>
      <c r="D470" s="32">
        <v>0.4</v>
      </c>
      <c r="E470" s="26">
        <v>60</v>
      </c>
      <c r="F470" s="26">
        <v>158</v>
      </c>
      <c r="G470" s="26">
        <v>3.5440499999999999</v>
      </c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</row>
    <row r="471" spans="1:129" s="15" customFormat="1" ht="16.5">
      <c r="A471" s="23"/>
      <c r="B471" s="31" t="s">
        <v>318</v>
      </c>
      <c r="C471" s="25">
        <v>2016</v>
      </c>
      <c r="D471" s="32">
        <v>0.4</v>
      </c>
      <c r="E471" s="26">
        <v>35</v>
      </c>
      <c r="F471" s="26">
        <v>158</v>
      </c>
      <c r="G471" s="26">
        <v>39.458839999999995</v>
      </c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</row>
    <row r="472" spans="1:129" s="15" customFormat="1" ht="16.5">
      <c r="A472" s="23"/>
      <c r="B472" s="31" t="s">
        <v>319</v>
      </c>
      <c r="C472" s="25">
        <v>2016</v>
      </c>
      <c r="D472" s="32">
        <v>0.4</v>
      </c>
      <c r="E472" s="26">
        <v>35</v>
      </c>
      <c r="F472" s="26">
        <v>158</v>
      </c>
      <c r="G472" s="26">
        <v>43.040480000000002</v>
      </c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</row>
    <row r="473" spans="1:129" s="15" customFormat="1" ht="16.5">
      <c r="A473" s="23"/>
      <c r="B473" s="31" t="s">
        <v>320</v>
      </c>
      <c r="C473" s="25">
        <v>2016</v>
      </c>
      <c r="D473" s="32">
        <v>0.4</v>
      </c>
      <c r="E473" s="26">
        <v>340</v>
      </c>
      <c r="F473" s="26">
        <v>158</v>
      </c>
      <c r="G473" s="26">
        <v>10.02154</v>
      </c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</row>
    <row r="474" spans="1:129" s="15" customFormat="1" ht="16.5">
      <c r="A474" s="23"/>
      <c r="B474" s="31" t="s">
        <v>321</v>
      </c>
      <c r="C474" s="25">
        <v>2016</v>
      </c>
      <c r="D474" s="32">
        <v>0.4</v>
      </c>
      <c r="E474" s="26">
        <v>135</v>
      </c>
      <c r="F474" s="26">
        <v>158</v>
      </c>
      <c r="G474" s="26">
        <v>409.58506999999997</v>
      </c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</row>
    <row r="475" spans="1:129" s="15" customFormat="1" ht="16.5">
      <c r="A475" s="23"/>
      <c r="B475" s="31" t="s">
        <v>322</v>
      </c>
      <c r="C475" s="25">
        <v>2016</v>
      </c>
      <c r="D475" s="32">
        <v>0.4</v>
      </c>
      <c r="E475" s="26">
        <v>45</v>
      </c>
      <c r="F475" s="26">
        <v>158</v>
      </c>
      <c r="G475" s="26">
        <v>2.1962899999999999</v>
      </c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</row>
    <row r="476" spans="1:129" s="15" customFormat="1" ht="16.5">
      <c r="A476" s="23"/>
      <c r="B476" s="31" t="s">
        <v>323</v>
      </c>
      <c r="C476" s="25">
        <v>2016</v>
      </c>
      <c r="D476" s="32">
        <v>0.4</v>
      </c>
      <c r="E476" s="26">
        <v>20</v>
      </c>
      <c r="F476" s="26">
        <v>158</v>
      </c>
      <c r="G476" s="26">
        <v>152.04748000000001</v>
      </c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</row>
    <row r="477" spans="1:129" s="15" customFormat="1" ht="16.5">
      <c r="A477" s="23"/>
      <c r="B477" s="31" t="s">
        <v>324</v>
      </c>
      <c r="C477" s="25">
        <v>2016</v>
      </c>
      <c r="D477" s="32">
        <v>0.4</v>
      </c>
      <c r="E477" s="26">
        <v>30</v>
      </c>
      <c r="F477" s="26">
        <v>158</v>
      </c>
      <c r="G477" s="26">
        <v>3.2266999999999997</v>
      </c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</row>
    <row r="478" spans="1:129" s="15" customFormat="1" ht="16.5">
      <c r="A478" s="23"/>
      <c r="B478" s="31" t="s">
        <v>325</v>
      </c>
      <c r="C478" s="25">
        <v>2016</v>
      </c>
      <c r="D478" s="32">
        <v>0.4</v>
      </c>
      <c r="E478" s="26">
        <v>131</v>
      </c>
      <c r="F478" s="26">
        <v>158</v>
      </c>
      <c r="G478" s="26">
        <v>10.585319999999999</v>
      </c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</row>
    <row r="479" spans="1:129" s="15" customFormat="1" ht="16.5">
      <c r="A479" s="23"/>
      <c r="B479" s="31" t="s">
        <v>326</v>
      </c>
      <c r="C479" s="25">
        <v>2016</v>
      </c>
      <c r="D479" s="32">
        <v>0.4</v>
      </c>
      <c r="E479" s="26">
        <v>33</v>
      </c>
      <c r="F479" s="26">
        <v>158</v>
      </c>
      <c r="G479" s="26">
        <v>45.341800000000006</v>
      </c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</row>
    <row r="480" spans="1:129" s="15" customFormat="1" ht="16.5">
      <c r="A480" s="23"/>
      <c r="B480" s="31" t="s">
        <v>327</v>
      </c>
      <c r="C480" s="25">
        <v>2016</v>
      </c>
      <c r="D480" s="32">
        <v>0.4</v>
      </c>
      <c r="E480" s="26">
        <v>584</v>
      </c>
      <c r="F480" s="26">
        <v>158</v>
      </c>
      <c r="G480" s="26">
        <v>253.39571000000001</v>
      </c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</row>
    <row r="481" spans="1:129" s="15" customFormat="1" ht="16.5">
      <c r="A481" s="23"/>
      <c r="B481" s="31" t="s">
        <v>328</v>
      </c>
      <c r="C481" s="25">
        <v>2016</v>
      </c>
      <c r="D481" s="32">
        <v>0.4</v>
      </c>
      <c r="E481" s="26">
        <v>270</v>
      </c>
      <c r="F481" s="26">
        <v>158</v>
      </c>
      <c r="G481" s="26">
        <v>411.14211</v>
      </c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</row>
    <row r="482" spans="1:129" s="15" customFormat="1" ht="16.5">
      <c r="A482" s="23"/>
      <c r="B482" s="31" t="s">
        <v>329</v>
      </c>
      <c r="C482" s="25">
        <v>2016</v>
      </c>
      <c r="D482" s="32">
        <v>0.4</v>
      </c>
      <c r="E482" s="26">
        <v>109</v>
      </c>
      <c r="F482" s="26">
        <v>158</v>
      </c>
      <c r="G482" s="26">
        <v>24.005449999999996</v>
      </c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</row>
    <row r="483" spans="1:129" s="15" customFormat="1" ht="16.5">
      <c r="A483" s="23"/>
      <c r="B483" s="31" t="s">
        <v>330</v>
      </c>
      <c r="C483" s="25">
        <v>2016</v>
      </c>
      <c r="D483" s="32">
        <v>0.4</v>
      </c>
      <c r="E483" s="26">
        <v>306</v>
      </c>
      <c r="F483" s="26">
        <v>158</v>
      </c>
      <c r="G483" s="26">
        <v>152.94477999999998</v>
      </c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</row>
    <row r="484" spans="1:129" s="15" customFormat="1" ht="16.5">
      <c r="A484" s="23"/>
      <c r="B484" s="31" t="s">
        <v>331</v>
      </c>
      <c r="C484" s="25">
        <v>2016</v>
      </c>
      <c r="D484" s="32">
        <v>0.4</v>
      </c>
      <c r="E484" s="26">
        <v>40</v>
      </c>
      <c r="F484" s="26">
        <v>158</v>
      </c>
      <c r="G484" s="26">
        <v>30.50067</v>
      </c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</row>
    <row r="485" spans="1:129" s="15" customFormat="1" ht="16.5">
      <c r="A485" s="23"/>
      <c r="B485" s="31" t="s">
        <v>332</v>
      </c>
      <c r="C485" s="25">
        <v>2016</v>
      </c>
      <c r="D485" s="32">
        <v>0.4</v>
      </c>
      <c r="E485" s="26">
        <v>175</v>
      </c>
      <c r="F485" s="26">
        <v>158</v>
      </c>
      <c r="G485" s="26">
        <v>64.979689999999991</v>
      </c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</row>
    <row r="486" spans="1:129" s="15" customFormat="1" ht="16.5">
      <c r="A486" s="23"/>
      <c r="B486" s="31" t="s">
        <v>333</v>
      </c>
      <c r="C486" s="25">
        <v>2016</v>
      </c>
      <c r="D486" s="32">
        <v>0.4</v>
      </c>
      <c r="E486" s="26">
        <v>419</v>
      </c>
      <c r="F486" s="26">
        <v>158</v>
      </c>
      <c r="G486" s="26">
        <v>135.81891000000002</v>
      </c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</row>
    <row r="487" spans="1:129" s="15" customFormat="1" ht="16.5">
      <c r="A487" s="23"/>
      <c r="B487" s="31" t="s">
        <v>334</v>
      </c>
      <c r="C487" s="25">
        <v>2016</v>
      </c>
      <c r="D487" s="32">
        <v>0.4</v>
      </c>
      <c r="E487" s="26">
        <v>539</v>
      </c>
      <c r="F487" s="26">
        <v>158</v>
      </c>
      <c r="G487" s="26">
        <v>79.235600000000005</v>
      </c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</row>
    <row r="488" spans="1:129" s="15" customFormat="1" ht="16.5">
      <c r="A488" s="23"/>
      <c r="B488" s="31" t="s">
        <v>335</v>
      </c>
      <c r="C488" s="25">
        <v>2016</v>
      </c>
      <c r="D488" s="32">
        <v>0.4</v>
      </c>
      <c r="E488" s="26">
        <v>35</v>
      </c>
      <c r="F488" s="26">
        <v>158</v>
      </c>
      <c r="G488" s="26">
        <v>2.2417699999999998</v>
      </c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</row>
    <row r="489" spans="1:129" s="15" customFormat="1" ht="16.5">
      <c r="A489" s="23"/>
      <c r="B489" s="31" t="s">
        <v>336</v>
      </c>
      <c r="C489" s="25">
        <v>2016</v>
      </c>
      <c r="D489" s="32">
        <v>0.4</v>
      </c>
      <c r="E489" s="26">
        <v>65</v>
      </c>
      <c r="F489" s="26">
        <v>158</v>
      </c>
      <c r="G489" s="26">
        <v>10.872960000000001</v>
      </c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</row>
    <row r="490" spans="1:129" s="15" customFormat="1" ht="16.5">
      <c r="A490" s="23"/>
      <c r="B490" s="31" t="s">
        <v>337</v>
      </c>
      <c r="C490" s="25">
        <v>2016</v>
      </c>
      <c r="D490" s="32">
        <v>0.4</v>
      </c>
      <c r="E490" s="26">
        <v>155</v>
      </c>
      <c r="F490" s="26">
        <v>158</v>
      </c>
      <c r="G490" s="26">
        <v>212.04181</v>
      </c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</row>
    <row r="491" spans="1:129" s="15" customFormat="1" ht="16.5">
      <c r="A491" s="23"/>
      <c r="B491" s="31" t="s">
        <v>338</v>
      </c>
      <c r="C491" s="25">
        <v>2016</v>
      </c>
      <c r="D491" s="32">
        <v>0.4</v>
      </c>
      <c r="E491" s="26">
        <v>474</v>
      </c>
      <c r="F491" s="26">
        <v>158</v>
      </c>
      <c r="G491" s="26">
        <v>306.52792999999997</v>
      </c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</row>
    <row r="492" spans="1:129" s="15" customFormat="1" ht="16.5">
      <c r="A492" s="23"/>
      <c r="B492" s="31" t="s">
        <v>339</v>
      </c>
      <c r="C492" s="25">
        <v>2016</v>
      </c>
      <c r="D492" s="32">
        <v>0.4</v>
      </c>
      <c r="E492" s="26">
        <v>60</v>
      </c>
      <c r="F492" s="26">
        <v>158</v>
      </c>
      <c r="G492" s="26">
        <v>10.29275</v>
      </c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</row>
    <row r="493" spans="1:129" s="15" customFormat="1" ht="16.5">
      <c r="A493" s="23"/>
      <c r="B493" s="31" t="s">
        <v>340</v>
      </c>
      <c r="C493" s="25">
        <v>2016</v>
      </c>
      <c r="D493" s="32">
        <v>0.4</v>
      </c>
      <c r="E493" s="26">
        <v>300</v>
      </c>
      <c r="F493" s="26">
        <v>158</v>
      </c>
      <c r="G493" s="26">
        <v>14.89166</v>
      </c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</row>
    <row r="494" spans="1:129" s="15" customFormat="1" ht="16.5">
      <c r="A494" s="23"/>
      <c r="B494" s="31" t="s">
        <v>341</v>
      </c>
      <c r="C494" s="25">
        <v>2016</v>
      </c>
      <c r="D494" s="32">
        <v>0.4</v>
      </c>
      <c r="E494" s="26">
        <v>375</v>
      </c>
      <c r="F494" s="26">
        <v>158</v>
      </c>
      <c r="G494" s="26">
        <v>212.83218999999997</v>
      </c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</row>
    <row r="495" spans="1:129" s="15" customFormat="1" ht="16.5">
      <c r="A495" s="23"/>
      <c r="B495" s="31" t="s">
        <v>342</v>
      </c>
      <c r="C495" s="25">
        <v>2016</v>
      </c>
      <c r="D495" s="32">
        <v>0.4</v>
      </c>
      <c r="E495" s="26">
        <v>100</v>
      </c>
      <c r="F495" s="26">
        <v>158</v>
      </c>
      <c r="G495" s="26">
        <v>82.263089999999991</v>
      </c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</row>
    <row r="496" spans="1:129" s="15" customFormat="1" ht="16.5">
      <c r="A496" s="23"/>
      <c r="B496" s="31" t="s">
        <v>343</v>
      </c>
      <c r="C496" s="25">
        <v>2016</v>
      </c>
      <c r="D496" s="32">
        <v>0.4</v>
      </c>
      <c r="E496" s="26">
        <v>42</v>
      </c>
      <c r="F496" s="26">
        <v>158</v>
      </c>
      <c r="G496" s="26">
        <v>40.07011</v>
      </c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</row>
    <row r="497" spans="1:129" s="15" customFormat="1" ht="16.5">
      <c r="A497" s="23"/>
      <c r="B497" s="31" t="s">
        <v>344</v>
      </c>
      <c r="C497" s="25">
        <v>2016</v>
      </c>
      <c r="D497" s="32">
        <v>0.4</v>
      </c>
      <c r="E497" s="26">
        <v>187</v>
      </c>
      <c r="F497" s="26">
        <v>158</v>
      </c>
      <c r="G497" s="26">
        <v>28.920169999999999</v>
      </c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</row>
    <row r="498" spans="1:129" s="15" customFormat="1" ht="16.5">
      <c r="A498" s="23"/>
      <c r="B498" s="31" t="s">
        <v>345</v>
      </c>
      <c r="C498" s="25">
        <v>2016</v>
      </c>
      <c r="D498" s="32">
        <v>0.4</v>
      </c>
      <c r="E498" s="26">
        <v>58</v>
      </c>
      <c r="F498" s="26">
        <v>158</v>
      </c>
      <c r="G498" s="26">
        <v>36.940089999999998</v>
      </c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</row>
    <row r="499" spans="1:129" s="15" customFormat="1" ht="16.5">
      <c r="A499" s="23"/>
      <c r="B499" s="31" t="s">
        <v>346</v>
      </c>
      <c r="C499" s="25">
        <v>2016</v>
      </c>
      <c r="D499" s="32">
        <v>0.4</v>
      </c>
      <c r="E499" s="26">
        <v>290</v>
      </c>
      <c r="F499" s="26">
        <v>158</v>
      </c>
      <c r="G499" s="26">
        <v>15.042629999999999</v>
      </c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</row>
    <row r="500" spans="1:129" s="15" customFormat="1" ht="16.5">
      <c r="A500" s="23"/>
      <c r="B500" s="31" t="s">
        <v>347</v>
      </c>
      <c r="C500" s="25">
        <v>2016</v>
      </c>
      <c r="D500" s="32">
        <v>0.4</v>
      </c>
      <c r="E500" s="26">
        <v>120</v>
      </c>
      <c r="F500" s="26">
        <v>158</v>
      </c>
      <c r="G500" s="26">
        <v>153.41188</v>
      </c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</row>
    <row r="501" spans="1:129" s="15" customFormat="1" ht="16.5">
      <c r="A501" s="23"/>
      <c r="B501" s="31" t="s">
        <v>348</v>
      </c>
      <c r="C501" s="25">
        <v>2016</v>
      </c>
      <c r="D501" s="32">
        <v>0.4</v>
      </c>
      <c r="E501" s="26">
        <v>208</v>
      </c>
      <c r="F501" s="26">
        <v>158</v>
      </c>
      <c r="G501" s="26">
        <v>301.36177000000004</v>
      </c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</row>
    <row r="502" spans="1:129" s="15" customFormat="1" ht="16.5">
      <c r="A502" s="23"/>
      <c r="B502" s="31" t="s">
        <v>349</v>
      </c>
      <c r="C502" s="25">
        <v>2016</v>
      </c>
      <c r="D502" s="32">
        <v>0.4</v>
      </c>
      <c r="E502" s="26">
        <v>413</v>
      </c>
      <c r="F502" s="26">
        <v>158</v>
      </c>
      <c r="G502" s="26">
        <v>675.65055000000007</v>
      </c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</row>
    <row r="503" spans="1:129" s="15" customFormat="1" ht="16.5">
      <c r="A503" s="23"/>
      <c r="B503" s="31" t="s">
        <v>350</v>
      </c>
      <c r="C503" s="25">
        <v>2016</v>
      </c>
      <c r="D503" s="32">
        <v>0.4</v>
      </c>
      <c r="E503" s="26">
        <v>115</v>
      </c>
      <c r="F503" s="26">
        <v>158</v>
      </c>
      <c r="G503" s="26">
        <v>126.57155999999999</v>
      </c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</row>
    <row r="504" spans="1:129" s="15" customFormat="1" ht="16.5">
      <c r="A504" s="23"/>
      <c r="B504" s="31" t="s">
        <v>351</v>
      </c>
      <c r="C504" s="25">
        <v>2016</v>
      </c>
      <c r="D504" s="32">
        <v>0.4</v>
      </c>
      <c r="E504" s="26">
        <v>106</v>
      </c>
      <c r="F504" s="26">
        <v>158</v>
      </c>
      <c r="G504" s="26">
        <v>104.7221</v>
      </c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</row>
    <row r="505" spans="1:129" s="15" customFormat="1" ht="16.5">
      <c r="A505" s="23"/>
      <c r="B505" s="31" t="s">
        <v>352</v>
      </c>
      <c r="C505" s="25">
        <v>2016</v>
      </c>
      <c r="D505" s="32">
        <v>0.4</v>
      </c>
      <c r="E505" s="26">
        <v>83</v>
      </c>
      <c r="F505" s="26">
        <v>158</v>
      </c>
      <c r="G505" s="26">
        <v>87.460539999999995</v>
      </c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</row>
    <row r="506" spans="1:129" s="15" customFormat="1" ht="16.5">
      <c r="A506" s="23"/>
      <c r="B506" s="31" t="s">
        <v>353</v>
      </c>
      <c r="C506" s="25">
        <v>2016</v>
      </c>
      <c r="D506" s="32">
        <v>0.4</v>
      </c>
      <c r="E506" s="26">
        <v>145</v>
      </c>
      <c r="F506" s="26">
        <v>158</v>
      </c>
      <c r="G506" s="26">
        <v>174.07549000000003</v>
      </c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</row>
    <row r="507" spans="1:129" s="15" customFormat="1" ht="16.5">
      <c r="A507" s="23"/>
      <c r="B507" s="31" t="s">
        <v>354</v>
      </c>
      <c r="C507" s="25">
        <v>2016</v>
      </c>
      <c r="D507" s="32">
        <v>0.4</v>
      </c>
      <c r="E507" s="26">
        <v>44</v>
      </c>
      <c r="F507" s="26">
        <v>158</v>
      </c>
      <c r="G507" s="26">
        <v>94.07889999999999</v>
      </c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</row>
    <row r="508" spans="1:129" s="15" customFormat="1" ht="16.5">
      <c r="A508" s="23"/>
      <c r="B508" s="31" t="s">
        <v>355</v>
      </c>
      <c r="C508" s="25">
        <v>2016</v>
      </c>
      <c r="D508" s="32">
        <v>0.4</v>
      </c>
      <c r="E508" s="26">
        <v>63</v>
      </c>
      <c r="F508" s="26">
        <v>158</v>
      </c>
      <c r="G508" s="26">
        <v>64.053070000000005</v>
      </c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</row>
    <row r="509" spans="1:129" s="15" customFormat="1" ht="16.5">
      <c r="A509" s="23"/>
      <c r="B509" s="31" t="s">
        <v>356</v>
      </c>
      <c r="C509" s="25">
        <v>2016</v>
      </c>
      <c r="D509" s="32">
        <v>0.4</v>
      </c>
      <c r="E509" s="26">
        <v>45</v>
      </c>
      <c r="F509" s="26">
        <v>158</v>
      </c>
      <c r="G509" s="26">
        <v>57.455590000000001</v>
      </c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</row>
    <row r="510" spans="1:129" s="15" customFormat="1" ht="16.5">
      <c r="A510" s="23"/>
      <c r="B510" s="31" t="s">
        <v>357</v>
      </c>
      <c r="C510" s="25">
        <v>2016</v>
      </c>
      <c r="D510" s="32">
        <v>0.4</v>
      </c>
      <c r="E510" s="26">
        <v>29</v>
      </c>
      <c r="F510" s="26">
        <v>158</v>
      </c>
      <c r="G510" s="26">
        <v>45.107579999999999</v>
      </c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</row>
    <row r="511" spans="1:129" s="15" customFormat="1" ht="16.5">
      <c r="A511" s="23"/>
      <c r="B511" s="31" t="s">
        <v>358</v>
      </c>
      <c r="C511" s="25">
        <v>2017</v>
      </c>
      <c r="D511" s="26">
        <v>10</v>
      </c>
      <c r="E511" s="26">
        <v>331</v>
      </c>
      <c r="F511" s="27">
        <v>5353</v>
      </c>
      <c r="G511" s="26">
        <v>550.92097000000001</v>
      </c>
    </row>
    <row r="512" spans="1:129" s="15" customFormat="1" ht="16.5">
      <c r="A512" s="23"/>
      <c r="B512" s="31" t="s">
        <v>359</v>
      </c>
      <c r="C512" s="25">
        <v>2017</v>
      </c>
      <c r="D512" s="26">
        <v>10</v>
      </c>
      <c r="E512" s="26">
        <v>50</v>
      </c>
      <c r="F512" s="27">
        <v>5353</v>
      </c>
      <c r="G512" s="26">
        <v>270.45614</v>
      </c>
    </row>
    <row r="513" spans="1:129" s="15" customFormat="1" ht="16.5">
      <c r="A513" s="23"/>
      <c r="B513" s="31" t="s">
        <v>360</v>
      </c>
      <c r="C513" s="25">
        <v>2017</v>
      </c>
      <c r="D513" s="26">
        <v>10</v>
      </c>
      <c r="E513" s="26">
        <v>412</v>
      </c>
      <c r="F513" s="27">
        <v>5353</v>
      </c>
      <c r="G513" s="26">
        <v>701.46655999999996</v>
      </c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</row>
    <row r="514" spans="1:129" s="15" customFormat="1" ht="16.5">
      <c r="A514" s="23"/>
      <c r="B514" s="31" t="s">
        <v>361</v>
      </c>
      <c r="C514" s="25">
        <v>2017</v>
      </c>
      <c r="D514" s="26">
        <v>10</v>
      </c>
      <c r="E514" s="26">
        <v>43</v>
      </c>
      <c r="F514" s="27">
        <v>5353</v>
      </c>
      <c r="G514" s="26">
        <v>263.78185000000002</v>
      </c>
    </row>
    <row r="515" spans="1:129" s="15" customFormat="1" ht="16.5">
      <c r="A515" s="23"/>
      <c r="B515" s="31" t="s">
        <v>362</v>
      </c>
      <c r="C515" s="25">
        <v>2017</v>
      </c>
      <c r="D515" s="26">
        <v>10</v>
      </c>
      <c r="E515" s="26">
        <v>30</v>
      </c>
      <c r="F515" s="27">
        <v>5353</v>
      </c>
      <c r="G515" s="26">
        <v>63.600320000000004</v>
      </c>
    </row>
    <row r="516" spans="1:129" s="15" customFormat="1" ht="16.5">
      <c r="A516" s="23"/>
      <c r="B516" s="31" t="s">
        <v>363</v>
      </c>
      <c r="C516" s="25">
        <v>2017</v>
      </c>
      <c r="D516" s="26">
        <v>10</v>
      </c>
      <c r="E516" s="26">
        <v>1771</v>
      </c>
      <c r="F516" s="27">
        <v>5353</v>
      </c>
      <c r="G516" s="26">
        <v>1440.3958500000001</v>
      </c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</row>
    <row r="517" spans="1:129" s="15" customFormat="1" ht="16.5">
      <c r="A517" s="23"/>
      <c r="B517" s="31" t="s">
        <v>364</v>
      </c>
      <c r="C517" s="25">
        <v>2017</v>
      </c>
      <c r="D517" s="32">
        <v>10</v>
      </c>
      <c r="E517" s="26">
        <v>537</v>
      </c>
      <c r="F517" s="27">
        <v>5353</v>
      </c>
      <c r="G517" s="26">
        <v>1208.8141900000001</v>
      </c>
    </row>
    <row r="518" spans="1:129" s="15" customFormat="1" ht="16.5">
      <c r="A518" s="23"/>
      <c r="B518" s="31" t="s">
        <v>365</v>
      </c>
      <c r="C518" s="25">
        <v>2017</v>
      </c>
      <c r="D518" s="32">
        <v>10</v>
      </c>
      <c r="E518" s="26">
        <v>480</v>
      </c>
      <c r="F518" s="27">
        <v>5353</v>
      </c>
      <c r="G518" s="26">
        <v>1336.0822000000001</v>
      </c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</row>
    <row r="519" spans="1:129" s="15" customFormat="1" ht="16.5">
      <c r="A519" s="23"/>
      <c r="B519" s="31" t="s">
        <v>366</v>
      </c>
      <c r="C519" s="25">
        <v>2017</v>
      </c>
      <c r="D519" s="26">
        <v>10</v>
      </c>
      <c r="E519" s="26">
        <v>480</v>
      </c>
      <c r="F519" s="27">
        <v>5353</v>
      </c>
      <c r="G519" s="26">
        <v>724.45813999999996</v>
      </c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</row>
    <row r="520" spans="1:129" s="15" customFormat="1" ht="16.5">
      <c r="A520" s="23"/>
      <c r="B520" s="31" t="s">
        <v>367</v>
      </c>
      <c r="C520" s="25">
        <v>2017</v>
      </c>
      <c r="D520" s="26">
        <v>10</v>
      </c>
      <c r="E520" s="26">
        <v>102</v>
      </c>
      <c r="F520" s="27">
        <v>5353</v>
      </c>
      <c r="G520" s="26">
        <v>172.33241000000001</v>
      </c>
    </row>
    <row r="521" spans="1:129" s="15" customFormat="1" ht="16.5">
      <c r="A521" s="23"/>
      <c r="B521" s="31" t="s">
        <v>368</v>
      </c>
      <c r="C521" s="25">
        <v>2017</v>
      </c>
      <c r="D521" s="26">
        <v>10</v>
      </c>
      <c r="E521" s="26">
        <v>14</v>
      </c>
      <c r="F521" s="27">
        <v>5353</v>
      </c>
      <c r="G521" s="26">
        <v>106.62204</v>
      </c>
    </row>
    <row r="522" spans="1:129" s="15" customFormat="1" ht="16.5">
      <c r="A522" s="23"/>
      <c r="B522" s="31" t="s">
        <v>369</v>
      </c>
      <c r="C522" s="25">
        <v>2017</v>
      </c>
      <c r="D522" s="32">
        <v>10</v>
      </c>
      <c r="E522" s="26">
        <v>529</v>
      </c>
      <c r="F522" s="27">
        <v>5353</v>
      </c>
      <c r="G522" s="26">
        <v>666.06290000000001</v>
      </c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</row>
    <row r="523" spans="1:129" s="15" customFormat="1" ht="16.5">
      <c r="A523" s="23"/>
      <c r="B523" s="31" t="s">
        <v>370</v>
      </c>
      <c r="C523" s="25">
        <v>2017</v>
      </c>
      <c r="D523" s="32">
        <v>10</v>
      </c>
      <c r="E523" s="26">
        <v>60</v>
      </c>
      <c r="F523" s="27">
        <v>5353</v>
      </c>
      <c r="G523" s="26">
        <v>188.54545999999999</v>
      </c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</row>
    <row r="524" spans="1:129" s="15" customFormat="1" ht="16.5">
      <c r="A524" s="23"/>
      <c r="B524" s="31" t="s">
        <v>371</v>
      </c>
      <c r="C524" s="25">
        <v>2017</v>
      </c>
      <c r="D524" s="32">
        <v>10</v>
      </c>
      <c r="E524" s="26">
        <v>10</v>
      </c>
      <c r="F524" s="27">
        <v>5353</v>
      </c>
      <c r="G524" s="26">
        <v>18.718340000000001</v>
      </c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</row>
    <row r="525" spans="1:129" s="15" customFormat="1" ht="16.5">
      <c r="A525" s="23"/>
      <c r="B525" s="31" t="s">
        <v>372</v>
      </c>
      <c r="C525" s="25">
        <v>2017</v>
      </c>
      <c r="D525" s="32">
        <v>10</v>
      </c>
      <c r="E525" s="26">
        <v>323</v>
      </c>
      <c r="F525" s="27">
        <v>5353</v>
      </c>
      <c r="G525" s="26">
        <v>554.53309000000002</v>
      </c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</row>
    <row r="526" spans="1:129" s="15" customFormat="1" ht="16.5">
      <c r="A526" s="23"/>
      <c r="B526" s="31" t="s">
        <v>373</v>
      </c>
      <c r="C526" s="25">
        <v>2017</v>
      </c>
      <c r="D526" s="32">
        <v>10</v>
      </c>
      <c r="E526" s="26">
        <v>1452</v>
      </c>
      <c r="F526" s="27">
        <v>5353</v>
      </c>
      <c r="G526" s="26">
        <v>1511.75362</v>
      </c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</row>
    <row r="527" spans="1:129" s="15" customFormat="1" ht="16.5">
      <c r="A527" s="23"/>
      <c r="B527" s="31" t="s">
        <v>374</v>
      </c>
      <c r="C527" s="25">
        <v>2017</v>
      </c>
      <c r="D527" s="32">
        <v>10</v>
      </c>
      <c r="E527" s="26">
        <v>195</v>
      </c>
      <c r="F527" s="27">
        <v>5353</v>
      </c>
      <c r="G527" s="26">
        <v>268.89515</v>
      </c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</row>
    <row r="528" spans="1:129" s="15" customFormat="1" ht="16.5">
      <c r="A528" s="23"/>
      <c r="B528" s="31" t="s">
        <v>375</v>
      </c>
      <c r="C528" s="25">
        <v>2017</v>
      </c>
      <c r="D528" s="32">
        <v>10</v>
      </c>
      <c r="E528" s="26">
        <v>629</v>
      </c>
      <c r="F528" s="27">
        <v>5353</v>
      </c>
      <c r="G528" s="26">
        <v>773.81991000000005</v>
      </c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</row>
    <row r="529" spans="1:129" s="15" customFormat="1" ht="16.5">
      <c r="A529" s="23"/>
      <c r="B529" s="31" t="s">
        <v>376</v>
      </c>
      <c r="C529" s="25">
        <v>2017</v>
      </c>
      <c r="D529" s="32">
        <v>10</v>
      </c>
      <c r="E529" s="26">
        <v>10</v>
      </c>
      <c r="F529" s="27">
        <v>5353</v>
      </c>
      <c r="G529" s="26">
        <v>82.96611</v>
      </c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</row>
    <row r="530" spans="1:129" s="15" customFormat="1" ht="16.5">
      <c r="A530" s="23"/>
      <c r="B530" s="31" t="s">
        <v>377</v>
      </c>
      <c r="C530" s="25">
        <v>2017</v>
      </c>
      <c r="D530" s="32">
        <v>10</v>
      </c>
      <c r="E530" s="26">
        <v>167</v>
      </c>
      <c r="F530" s="27">
        <v>5353</v>
      </c>
      <c r="G530" s="26">
        <v>246.96652</v>
      </c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</row>
    <row r="531" spans="1:129" s="15" customFormat="1" ht="16.5">
      <c r="A531" s="23"/>
      <c r="B531" s="31" t="s">
        <v>378</v>
      </c>
      <c r="C531" s="25">
        <v>2017</v>
      </c>
      <c r="D531" s="32">
        <v>10</v>
      </c>
      <c r="E531" s="26">
        <v>18</v>
      </c>
      <c r="F531" s="27">
        <v>5353</v>
      </c>
      <c r="G531" s="26">
        <v>78.989140000000006</v>
      </c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</row>
    <row r="532" spans="1:129" s="15" customFormat="1" ht="16.5">
      <c r="A532" s="23"/>
      <c r="B532" s="31" t="s">
        <v>379</v>
      </c>
      <c r="C532" s="25">
        <v>2017</v>
      </c>
      <c r="D532" s="32">
        <v>10</v>
      </c>
      <c r="E532" s="26">
        <v>526</v>
      </c>
      <c r="F532" s="27">
        <v>5353</v>
      </c>
      <c r="G532" s="26">
        <v>915.45839000000001</v>
      </c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</row>
    <row r="533" spans="1:129" s="15" customFormat="1" ht="16.5">
      <c r="A533" s="23"/>
      <c r="B533" s="31" t="s">
        <v>380</v>
      </c>
      <c r="C533" s="25">
        <v>2017</v>
      </c>
      <c r="D533" s="32">
        <v>10</v>
      </c>
      <c r="E533" s="26">
        <v>78</v>
      </c>
      <c r="F533" s="27">
        <v>5353</v>
      </c>
      <c r="G533" s="26">
        <v>408.09426000000002</v>
      </c>
    </row>
    <row r="534" spans="1:129" s="15" customFormat="1" ht="16.5">
      <c r="A534" s="23"/>
      <c r="B534" s="31" t="s">
        <v>381</v>
      </c>
      <c r="C534" s="25">
        <v>2017</v>
      </c>
      <c r="D534" s="32">
        <v>10</v>
      </c>
      <c r="E534" s="26">
        <v>240</v>
      </c>
      <c r="F534" s="27">
        <v>5353</v>
      </c>
      <c r="G534" s="26">
        <v>261.82085999999998</v>
      </c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</row>
    <row r="535" spans="1:129" s="15" customFormat="1" ht="16.5">
      <c r="A535" s="23"/>
      <c r="B535" s="31" t="s">
        <v>382</v>
      </c>
      <c r="C535" s="25">
        <v>2017</v>
      </c>
      <c r="D535" s="32">
        <v>10</v>
      </c>
      <c r="E535" s="26">
        <v>225</v>
      </c>
      <c r="F535" s="27">
        <v>5353</v>
      </c>
      <c r="G535" s="26">
        <v>125.90589</v>
      </c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</row>
    <row r="536" spans="1:129" s="15" customFormat="1" ht="16.5">
      <c r="A536" s="23"/>
      <c r="B536" s="31" t="s">
        <v>383</v>
      </c>
      <c r="C536" s="25">
        <v>2017</v>
      </c>
      <c r="D536" s="32">
        <v>10</v>
      </c>
      <c r="E536" s="26">
        <v>226</v>
      </c>
      <c r="F536" s="27">
        <v>5353</v>
      </c>
      <c r="G536" s="26">
        <v>418.84539999999998</v>
      </c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</row>
    <row r="537" spans="1:129" s="15" customFormat="1" ht="16.5">
      <c r="A537" s="23"/>
      <c r="B537" s="31" t="s">
        <v>384</v>
      </c>
      <c r="C537" s="25">
        <v>2017</v>
      </c>
      <c r="D537" s="32">
        <v>10</v>
      </c>
      <c r="E537" s="26">
        <v>531</v>
      </c>
      <c r="F537" s="27">
        <v>5353</v>
      </c>
      <c r="G537" s="26">
        <v>670.33196999999996</v>
      </c>
    </row>
    <row r="538" spans="1:129" s="15" customFormat="1" ht="16.5">
      <c r="A538" s="23"/>
      <c r="B538" s="31" t="s">
        <v>385</v>
      </c>
      <c r="C538" s="25">
        <v>2017</v>
      </c>
      <c r="D538" s="32">
        <v>0.4</v>
      </c>
      <c r="E538" s="26">
        <v>566</v>
      </c>
      <c r="F538" s="27">
        <v>197</v>
      </c>
      <c r="G538" s="26">
        <v>723.76447000000007</v>
      </c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</row>
    <row r="539" spans="1:129" s="15" customFormat="1" ht="16.5">
      <c r="A539" s="23"/>
      <c r="B539" s="31" t="s">
        <v>386</v>
      </c>
      <c r="C539" s="25">
        <v>2017</v>
      </c>
      <c r="D539" s="32">
        <v>0.4</v>
      </c>
      <c r="E539" s="26">
        <v>415</v>
      </c>
      <c r="F539" s="27">
        <v>197</v>
      </c>
      <c r="G539" s="26">
        <v>664.69470999999987</v>
      </c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</row>
    <row r="540" spans="1:129" s="15" customFormat="1" ht="16.5">
      <c r="A540" s="23"/>
      <c r="B540" s="31" t="s">
        <v>387</v>
      </c>
      <c r="C540" s="25">
        <v>2017</v>
      </c>
      <c r="D540" s="32">
        <v>0.4</v>
      </c>
      <c r="E540" s="26">
        <v>1670</v>
      </c>
      <c r="F540" s="27">
        <v>197</v>
      </c>
      <c r="G540" s="26">
        <v>2991.3419100000001</v>
      </c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</row>
    <row r="541" spans="1:129" s="15" customFormat="1" ht="16.5">
      <c r="A541" s="23"/>
      <c r="B541" s="31" t="s">
        <v>388</v>
      </c>
      <c r="C541" s="25">
        <v>2017</v>
      </c>
      <c r="D541" s="32">
        <v>0.4</v>
      </c>
      <c r="E541" s="26">
        <v>97</v>
      </c>
      <c r="F541" s="27">
        <v>197</v>
      </c>
      <c r="G541" s="26">
        <v>152.54925</v>
      </c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</row>
    <row r="542" spans="1:129" s="15" customFormat="1" ht="16.5">
      <c r="A542" s="23"/>
      <c r="B542" s="31" t="s">
        <v>389</v>
      </c>
      <c r="C542" s="25">
        <v>2017</v>
      </c>
      <c r="D542" s="32">
        <v>0.4</v>
      </c>
      <c r="E542" s="26">
        <v>330</v>
      </c>
      <c r="F542" s="27">
        <v>197</v>
      </c>
      <c r="G542" s="26">
        <v>601.19101000000001</v>
      </c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</row>
    <row r="543" spans="1:129" s="15" customFormat="1" ht="16.5">
      <c r="A543" s="23"/>
      <c r="B543" s="31" t="s">
        <v>390</v>
      </c>
      <c r="C543" s="25">
        <v>2017</v>
      </c>
      <c r="D543" s="32">
        <v>0.4</v>
      </c>
      <c r="E543" s="26">
        <v>66</v>
      </c>
      <c r="F543" s="27">
        <v>197</v>
      </c>
      <c r="G543" s="26">
        <v>103.33158</v>
      </c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</row>
    <row r="544" spans="1:129" s="15" customFormat="1" ht="16.5">
      <c r="A544" s="23"/>
      <c r="B544" s="31" t="s">
        <v>391</v>
      </c>
      <c r="C544" s="25">
        <v>2017</v>
      </c>
      <c r="D544" s="32">
        <v>0.4</v>
      </c>
      <c r="E544" s="26">
        <v>117</v>
      </c>
      <c r="F544" s="27">
        <v>197</v>
      </c>
      <c r="G544" s="26">
        <v>178.94812999999999</v>
      </c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</row>
    <row r="545" spans="1:129" s="15" customFormat="1" ht="16.5">
      <c r="A545" s="23"/>
      <c r="B545" s="31" t="s">
        <v>392</v>
      </c>
      <c r="C545" s="25">
        <v>2017</v>
      </c>
      <c r="D545" s="32">
        <v>0.4</v>
      </c>
      <c r="E545" s="26">
        <v>90</v>
      </c>
      <c r="F545" s="27">
        <v>197</v>
      </c>
      <c r="G545" s="26">
        <v>175.93395999999998</v>
      </c>
    </row>
    <row r="546" spans="1:129" s="15" customFormat="1" ht="16.5">
      <c r="A546" s="23"/>
      <c r="B546" s="31" t="s">
        <v>393</v>
      </c>
      <c r="C546" s="25">
        <v>2017</v>
      </c>
      <c r="D546" s="32">
        <v>0.4</v>
      </c>
      <c r="E546" s="26">
        <v>566</v>
      </c>
      <c r="F546" s="27">
        <v>197</v>
      </c>
      <c r="G546" s="26">
        <v>810.88867000000005</v>
      </c>
    </row>
    <row r="547" spans="1:129" s="15" customFormat="1" ht="16.5">
      <c r="A547" s="23"/>
      <c r="B547" s="31" t="s">
        <v>394</v>
      </c>
      <c r="C547" s="25">
        <v>2017</v>
      </c>
      <c r="D547" s="32">
        <v>0.4</v>
      </c>
      <c r="E547" s="26">
        <v>441</v>
      </c>
      <c r="F547" s="27">
        <v>197</v>
      </c>
      <c r="G547" s="26">
        <v>265.47354999999999</v>
      </c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</row>
    <row r="548" spans="1:129" s="15" customFormat="1" ht="16.5">
      <c r="A548" s="23"/>
      <c r="B548" s="31" t="s">
        <v>395</v>
      </c>
      <c r="C548" s="25">
        <v>2017</v>
      </c>
      <c r="D548" s="32">
        <v>0.4</v>
      </c>
      <c r="E548" s="26">
        <v>250</v>
      </c>
      <c r="F548" s="27">
        <v>197</v>
      </c>
      <c r="G548" s="26">
        <v>275.82060000000001</v>
      </c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</row>
    <row r="549" spans="1:129" s="15" customFormat="1" ht="16.5">
      <c r="A549" s="23"/>
      <c r="B549" s="31" t="s">
        <v>396</v>
      </c>
      <c r="C549" s="25">
        <v>2017</v>
      </c>
      <c r="D549" s="32">
        <v>0.4</v>
      </c>
      <c r="E549" s="26">
        <v>2669</v>
      </c>
      <c r="F549" s="27">
        <v>197</v>
      </c>
      <c r="G549" s="26">
        <f>2413.8827+500</f>
        <v>2913.8827000000001</v>
      </c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</row>
    <row r="550" spans="1:129" s="15" customFormat="1" ht="16.5">
      <c r="A550" s="23"/>
      <c r="B550" s="31" t="s">
        <v>397</v>
      </c>
      <c r="C550" s="25">
        <v>2017</v>
      </c>
      <c r="D550" s="32">
        <v>0.4</v>
      </c>
      <c r="E550" s="26">
        <v>210</v>
      </c>
      <c r="F550" s="27">
        <v>158</v>
      </c>
      <c r="G550" s="26">
        <v>105.03994</v>
      </c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</row>
    <row r="551" spans="1:129" s="15" customFormat="1" ht="16.5">
      <c r="A551" s="23"/>
      <c r="B551" s="31" t="s">
        <v>398</v>
      </c>
      <c r="C551" s="25">
        <v>2017</v>
      </c>
      <c r="D551" s="32">
        <v>0.4</v>
      </c>
      <c r="E551" s="26">
        <v>160</v>
      </c>
      <c r="F551" s="27">
        <v>158</v>
      </c>
      <c r="G551" s="26">
        <v>143.6379</v>
      </c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</row>
    <row r="552" spans="1:129" s="15" customFormat="1" ht="16.5">
      <c r="A552" s="23"/>
      <c r="B552" s="31" t="s">
        <v>399</v>
      </c>
      <c r="C552" s="25">
        <v>2017</v>
      </c>
      <c r="D552" s="32">
        <v>0.4</v>
      </c>
      <c r="E552" s="26">
        <v>50</v>
      </c>
      <c r="F552" s="27">
        <v>158</v>
      </c>
      <c r="G552" s="26">
        <v>64.186520000000002</v>
      </c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</row>
    <row r="553" spans="1:129" s="15" customFormat="1" ht="16.5">
      <c r="A553" s="23"/>
      <c r="B553" s="31" t="s">
        <v>400</v>
      </c>
      <c r="C553" s="25">
        <v>2017</v>
      </c>
      <c r="D553" s="32">
        <v>0.4</v>
      </c>
      <c r="E553" s="26">
        <v>45</v>
      </c>
      <c r="F553" s="27">
        <v>158</v>
      </c>
      <c r="G553" s="26">
        <v>66.597919999999988</v>
      </c>
    </row>
    <row r="554" spans="1:129" s="15" customFormat="1" ht="16.5">
      <c r="A554" s="23"/>
      <c r="B554" s="31" t="s">
        <v>401</v>
      </c>
      <c r="C554" s="25">
        <v>2017</v>
      </c>
      <c r="D554" s="32">
        <v>0.4</v>
      </c>
      <c r="E554" s="26">
        <v>259</v>
      </c>
      <c r="F554" s="27">
        <v>158</v>
      </c>
      <c r="G554" s="26">
        <v>420.26929000000001</v>
      </c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</row>
    <row r="555" spans="1:129" s="15" customFormat="1" ht="16.5">
      <c r="A555" s="23"/>
      <c r="B555" s="31" t="s">
        <v>402</v>
      </c>
      <c r="C555" s="25">
        <v>2017</v>
      </c>
      <c r="D555" s="32">
        <v>0.4</v>
      </c>
      <c r="E555" s="26">
        <v>330</v>
      </c>
      <c r="F555" s="27">
        <v>158</v>
      </c>
      <c r="G555" s="26">
        <v>456.71970999999996</v>
      </c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</row>
    <row r="556" spans="1:129" s="15" customFormat="1" ht="16.5">
      <c r="A556" s="23"/>
      <c r="B556" s="31" t="s">
        <v>403</v>
      </c>
      <c r="C556" s="25">
        <v>2017</v>
      </c>
      <c r="D556" s="32">
        <v>0.4</v>
      </c>
      <c r="E556" s="26">
        <v>1216</v>
      </c>
      <c r="F556" s="27">
        <v>158</v>
      </c>
      <c r="G556" s="26">
        <v>1415.6060100000002</v>
      </c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</row>
    <row r="557" spans="1:129" s="15" customFormat="1" ht="16.5">
      <c r="A557" s="23"/>
      <c r="B557" s="31" t="s">
        <v>404</v>
      </c>
      <c r="C557" s="25">
        <v>2017</v>
      </c>
      <c r="D557" s="32">
        <v>0.4</v>
      </c>
      <c r="E557" s="26">
        <v>255</v>
      </c>
      <c r="F557" s="27">
        <v>158</v>
      </c>
      <c r="G557" s="26">
        <v>315.74916000000002</v>
      </c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</row>
    <row r="558" spans="1:129" s="15" customFormat="1" ht="16.5">
      <c r="A558" s="23"/>
      <c r="B558" s="31" t="s">
        <v>405</v>
      </c>
      <c r="C558" s="25">
        <v>2017</v>
      </c>
      <c r="D558" s="32">
        <v>0.4</v>
      </c>
      <c r="E558" s="26">
        <v>221</v>
      </c>
      <c r="F558" s="27">
        <v>158</v>
      </c>
      <c r="G558" s="26">
        <v>322.56392</v>
      </c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</row>
    <row r="559" spans="1:129" s="15" customFormat="1" ht="16.5">
      <c r="A559" s="23"/>
      <c r="B559" s="31" t="s">
        <v>406</v>
      </c>
      <c r="C559" s="25">
        <v>2017</v>
      </c>
      <c r="D559" s="32">
        <v>0.4</v>
      </c>
      <c r="E559" s="26">
        <v>100</v>
      </c>
      <c r="F559" s="27">
        <v>158</v>
      </c>
      <c r="G559" s="26">
        <v>140.92135999999999</v>
      </c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</row>
    <row r="560" spans="1:129" s="15" customFormat="1" ht="16.5">
      <c r="A560" s="23"/>
      <c r="B560" s="31" t="s">
        <v>407</v>
      </c>
      <c r="C560" s="25">
        <v>2017</v>
      </c>
      <c r="D560" s="32">
        <v>0.4</v>
      </c>
      <c r="E560" s="26">
        <v>368</v>
      </c>
      <c r="F560" s="27">
        <v>158</v>
      </c>
      <c r="G560" s="26">
        <v>340.52052000000003</v>
      </c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</row>
    <row r="561" spans="1:129" s="15" customFormat="1" ht="16.5">
      <c r="A561" s="23"/>
      <c r="B561" s="31" t="s">
        <v>408</v>
      </c>
      <c r="C561" s="25">
        <v>2017</v>
      </c>
      <c r="D561" s="32">
        <v>0.4</v>
      </c>
      <c r="E561" s="26">
        <v>154</v>
      </c>
      <c r="F561" s="27">
        <v>158</v>
      </c>
      <c r="G561" s="26">
        <v>428.25184000000002</v>
      </c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</row>
    <row r="562" spans="1:129" s="15" customFormat="1" ht="16.5">
      <c r="A562" s="23"/>
      <c r="B562" s="31" t="s">
        <v>409</v>
      </c>
      <c r="C562" s="25">
        <v>2017</v>
      </c>
      <c r="D562" s="32">
        <v>0.4</v>
      </c>
      <c r="E562" s="26">
        <v>166</v>
      </c>
      <c r="F562" s="27">
        <v>158</v>
      </c>
      <c r="G562" s="26">
        <v>338.87606</v>
      </c>
    </row>
    <row r="563" spans="1:129" s="15" customFormat="1" ht="16.5">
      <c r="A563" s="23"/>
      <c r="B563" s="31" t="s">
        <v>410</v>
      </c>
      <c r="C563" s="25">
        <v>2017</v>
      </c>
      <c r="D563" s="32">
        <v>0.4</v>
      </c>
      <c r="E563" s="26">
        <v>2132</v>
      </c>
      <c r="F563" s="27">
        <v>158</v>
      </c>
      <c r="G563" s="26">
        <v>2736.15515</v>
      </c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</row>
    <row r="564" spans="1:129" s="15" customFormat="1" ht="16.5">
      <c r="A564" s="23"/>
      <c r="B564" s="31" t="s">
        <v>411</v>
      </c>
      <c r="C564" s="25">
        <v>2017</v>
      </c>
      <c r="D564" s="32">
        <v>0.4</v>
      </c>
      <c r="E564" s="26">
        <v>1380</v>
      </c>
      <c r="F564" s="27">
        <v>158</v>
      </c>
      <c r="G564" s="26">
        <v>1049.32662</v>
      </c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</row>
    <row r="565" spans="1:129" s="15" customFormat="1" ht="16.5">
      <c r="A565" s="23"/>
      <c r="B565" s="31" t="s">
        <v>412</v>
      </c>
      <c r="C565" s="25">
        <v>2017</v>
      </c>
      <c r="D565" s="32">
        <v>0.4</v>
      </c>
      <c r="E565" s="26">
        <v>205</v>
      </c>
      <c r="F565" s="27">
        <v>158</v>
      </c>
      <c r="G565" s="26">
        <v>259.18281999999999</v>
      </c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</row>
    <row r="566" spans="1:129" s="15" customFormat="1" ht="16.5">
      <c r="A566" s="23"/>
      <c r="B566" s="31" t="s">
        <v>413</v>
      </c>
      <c r="C566" s="25">
        <v>2017</v>
      </c>
      <c r="D566" s="32">
        <v>0.4</v>
      </c>
      <c r="E566" s="26">
        <v>330</v>
      </c>
      <c r="F566" s="27">
        <v>158</v>
      </c>
      <c r="G566" s="26">
        <v>353.67928999999998</v>
      </c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</row>
    <row r="567" spans="1:129" s="15" customFormat="1" ht="16.5">
      <c r="A567" s="23"/>
      <c r="B567" s="31" t="s">
        <v>414</v>
      </c>
      <c r="C567" s="25">
        <v>2017</v>
      </c>
      <c r="D567" s="32">
        <v>0.4</v>
      </c>
      <c r="E567" s="26">
        <v>150</v>
      </c>
      <c r="F567" s="27">
        <v>158</v>
      </c>
      <c r="G567" s="26">
        <v>137.58326</v>
      </c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</row>
    <row r="568" spans="1:129" s="15" customFormat="1" ht="16.5">
      <c r="A568" s="23"/>
      <c r="B568" s="31" t="s">
        <v>415</v>
      </c>
      <c r="C568" s="25">
        <v>2017</v>
      </c>
      <c r="D568" s="32">
        <v>0.4</v>
      </c>
      <c r="E568" s="26">
        <v>144</v>
      </c>
      <c r="F568" s="27">
        <v>158</v>
      </c>
      <c r="G568" s="26">
        <v>154.26772</v>
      </c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</row>
    <row r="569" spans="1:129" s="15" customFormat="1" ht="16.5">
      <c r="A569" s="23"/>
      <c r="B569" s="31" t="s">
        <v>416</v>
      </c>
      <c r="C569" s="25">
        <v>2017</v>
      </c>
      <c r="D569" s="32">
        <v>0.4</v>
      </c>
      <c r="E569" s="26">
        <v>86</v>
      </c>
      <c r="F569" s="27">
        <v>158</v>
      </c>
      <c r="G569" s="26">
        <v>27.908049999999999</v>
      </c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</row>
    <row r="570" spans="1:129" s="15" customFormat="1" ht="16.5">
      <c r="A570" s="23"/>
      <c r="B570" s="31" t="s">
        <v>417</v>
      </c>
      <c r="C570" s="25">
        <v>2017</v>
      </c>
      <c r="D570" s="32">
        <v>0.4</v>
      </c>
      <c r="E570" s="26">
        <v>287</v>
      </c>
      <c r="F570" s="27">
        <v>158</v>
      </c>
      <c r="G570" s="26">
        <v>336.82602000000003</v>
      </c>
    </row>
    <row r="571" spans="1:129" s="15" customFormat="1" ht="16.5">
      <c r="A571" s="23"/>
      <c r="B571" s="31" t="s">
        <v>418</v>
      </c>
      <c r="C571" s="25">
        <v>2017</v>
      </c>
      <c r="D571" s="32">
        <v>0.4</v>
      </c>
      <c r="E571" s="26">
        <v>41</v>
      </c>
      <c r="F571" s="27">
        <v>158</v>
      </c>
      <c r="G571" s="26">
        <v>57.255099999999999</v>
      </c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</row>
    <row r="572" spans="1:129" s="15" customFormat="1" ht="16.5">
      <c r="A572" s="23"/>
      <c r="B572" s="31" t="s">
        <v>419</v>
      </c>
      <c r="C572" s="25">
        <v>2017</v>
      </c>
      <c r="D572" s="32">
        <v>0.4</v>
      </c>
      <c r="E572" s="26">
        <v>29</v>
      </c>
      <c r="F572" s="27">
        <v>158</v>
      </c>
      <c r="G572" s="26">
        <v>49.559730000000002</v>
      </c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</row>
    <row r="573" spans="1:129" s="15" customFormat="1" ht="16.5">
      <c r="A573" s="23"/>
      <c r="B573" s="31" t="s">
        <v>420</v>
      </c>
      <c r="C573" s="25">
        <v>2017</v>
      </c>
      <c r="D573" s="32">
        <v>0.4</v>
      </c>
      <c r="E573" s="26">
        <v>236</v>
      </c>
      <c r="F573" s="27">
        <v>158</v>
      </c>
      <c r="G573" s="26">
        <v>28.607299999999999</v>
      </c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</row>
    <row r="574" spans="1:129" s="15" customFormat="1" ht="16.5">
      <c r="A574" s="23"/>
      <c r="B574" s="31" t="s">
        <v>421</v>
      </c>
      <c r="C574" s="25">
        <v>2017</v>
      </c>
      <c r="D574" s="32">
        <v>0.4</v>
      </c>
      <c r="E574" s="26">
        <v>125</v>
      </c>
      <c r="F574" s="27">
        <v>158</v>
      </c>
      <c r="G574" s="26">
        <v>86.593429999999998</v>
      </c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</row>
    <row r="575" spans="1:129" s="15" customFormat="1" ht="16.5">
      <c r="A575" s="23"/>
      <c r="B575" s="31" t="s">
        <v>422</v>
      </c>
      <c r="C575" s="25">
        <v>2017</v>
      </c>
      <c r="D575" s="32">
        <v>0.4</v>
      </c>
      <c r="E575" s="26">
        <v>231</v>
      </c>
      <c r="F575" s="27">
        <v>158</v>
      </c>
      <c r="G575" s="26">
        <v>277.41239000000002</v>
      </c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</row>
    <row r="576" spans="1:129" s="15" customFormat="1" ht="16.5">
      <c r="A576" s="23"/>
      <c r="B576" s="31" t="s">
        <v>423</v>
      </c>
      <c r="C576" s="25">
        <v>2017</v>
      </c>
      <c r="D576" s="32">
        <v>0.4</v>
      </c>
      <c r="E576" s="26">
        <v>230</v>
      </c>
      <c r="F576" s="27">
        <v>158</v>
      </c>
      <c r="G576" s="26">
        <v>233.35987</v>
      </c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</row>
    <row r="577" spans="1:129" s="15" customFormat="1" ht="16.5">
      <c r="A577" s="23"/>
      <c r="B577" s="31" t="s">
        <v>424</v>
      </c>
      <c r="C577" s="25">
        <v>2017</v>
      </c>
      <c r="D577" s="32">
        <v>0.4</v>
      </c>
      <c r="E577" s="26">
        <v>141</v>
      </c>
      <c r="F577" s="27">
        <v>158</v>
      </c>
      <c r="G577" s="26">
        <v>14.45173</v>
      </c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</row>
    <row r="578" spans="1:129" s="15" customFormat="1" ht="16.5">
      <c r="A578" s="23"/>
      <c r="B578" s="31" t="s">
        <v>425</v>
      </c>
      <c r="C578" s="25">
        <v>2017</v>
      </c>
      <c r="D578" s="32">
        <v>0.4</v>
      </c>
      <c r="E578" s="26">
        <v>35</v>
      </c>
      <c r="F578" s="27">
        <v>158</v>
      </c>
      <c r="G578" s="26">
        <v>64.703689999999995</v>
      </c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</row>
    <row r="579" spans="1:129" s="15" customFormat="1" ht="16.5">
      <c r="A579" s="23"/>
      <c r="B579" s="31" t="s">
        <v>426</v>
      </c>
      <c r="C579" s="25">
        <v>2017</v>
      </c>
      <c r="D579" s="32">
        <v>0.4</v>
      </c>
      <c r="E579" s="26">
        <v>627</v>
      </c>
      <c r="F579" s="27">
        <v>158</v>
      </c>
      <c r="G579" s="26">
        <v>428.71306999999996</v>
      </c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</row>
    <row r="580" spans="1:129" s="15" customFormat="1" ht="16.5">
      <c r="A580" s="23"/>
      <c r="B580" s="31" t="s">
        <v>427</v>
      </c>
      <c r="C580" s="25">
        <v>2017</v>
      </c>
      <c r="D580" s="32">
        <v>0.4</v>
      </c>
      <c r="E580" s="26">
        <v>278</v>
      </c>
      <c r="F580" s="27">
        <v>158</v>
      </c>
      <c r="G580" s="26">
        <v>378.14568000000003</v>
      </c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</row>
    <row r="581" spans="1:129" s="15" customFormat="1" ht="33">
      <c r="A581" s="23"/>
      <c r="B581" s="31" t="s">
        <v>428</v>
      </c>
      <c r="C581" s="25">
        <v>2017</v>
      </c>
      <c r="D581" s="32">
        <v>0.4</v>
      </c>
      <c r="E581" s="26">
        <v>133</v>
      </c>
      <c r="F581" s="27">
        <v>158</v>
      </c>
      <c r="G581" s="26">
        <v>271.48018999999999</v>
      </c>
    </row>
    <row r="582" spans="1:129" s="15" customFormat="1" ht="16.5">
      <c r="A582" s="23"/>
      <c r="B582" s="31" t="s">
        <v>429</v>
      </c>
      <c r="C582" s="25">
        <v>2017</v>
      </c>
      <c r="D582" s="32">
        <v>0.4</v>
      </c>
      <c r="E582" s="26">
        <v>138</v>
      </c>
      <c r="F582" s="27">
        <v>158</v>
      </c>
      <c r="G582" s="26">
        <v>151.70170000000002</v>
      </c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</row>
    <row r="583" spans="1:129" s="15" customFormat="1" ht="16.5">
      <c r="A583" s="23"/>
      <c r="B583" s="31" t="s">
        <v>430</v>
      </c>
      <c r="C583" s="25">
        <v>2017</v>
      </c>
      <c r="D583" s="32">
        <v>0.4</v>
      </c>
      <c r="E583" s="26">
        <v>221</v>
      </c>
      <c r="F583" s="27">
        <v>158</v>
      </c>
      <c r="G583" s="26">
        <v>270.00063</v>
      </c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</row>
    <row r="584" spans="1:129" s="15" customFormat="1" ht="16.5">
      <c r="A584" s="23"/>
      <c r="B584" s="31" t="s">
        <v>431</v>
      </c>
      <c r="C584" s="25">
        <v>2017</v>
      </c>
      <c r="D584" s="32">
        <v>0.4</v>
      </c>
      <c r="E584" s="26">
        <v>33</v>
      </c>
      <c r="F584" s="27">
        <v>158</v>
      </c>
      <c r="G584" s="26">
        <v>21.545780000000001</v>
      </c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</row>
    <row r="585" spans="1:129" s="15" customFormat="1" ht="16.5">
      <c r="A585" s="23"/>
      <c r="B585" s="31" t="s">
        <v>432</v>
      </c>
      <c r="C585" s="25">
        <v>2017</v>
      </c>
      <c r="D585" s="32">
        <v>0.4</v>
      </c>
      <c r="E585" s="26">
        <v>143</v>
      </c>
      <c r="F585" s="27">
        <v>158</v>
      </c>
      <c r="G585" s="26">
        <v>172.11973</v>
      </c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</row>
    <row r="586" spans="1:129" s="15" customFormat="1" ht="16.5">
      <c r="A586" s="23"/>
      <c r="B586" s="31" t="s">
        <v>433</v>
      </c>
      <c r="C586" s="25">
        <v>2017</v>
      </c>
      <c r="D586" s="26">
        <v>0.4</v>
      </c>
      <c r="E586" s="26">
        <v>393</v>
      </c>
      <c r="F586" s="27">
        <v>158</v>
      </c>
      <c r="G586" s="26">
        <v>440.85962999999998</v>
      </c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</row>
    <row r="587" spans="1:129" s="15" customFormat="1" ht="16.5">
      <c r="A587" s="23"/>
      <c r="B587" s="31" t="s">
        <v>434</v>
      </c>
      <c r="C587" s="25">
        <v>2017</v>
      </c>
      <c r="D587" s="26">
        <v>0.4</v>
      </c>
      <c r="E587" s="26">
        <v>262</v>
      </c>
      <c r="F587" s="27">
        <v>158</v>
      </c>
      <c r="G587" s="26">
        <v>469.33191999999997</v>
      </c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</row>
    <row r="588" spans="1:129" s="15" customFormat="1" ht="16.5">
      <c r="A588" s="23"/>
      <c r="B588" s="31" t="s">
        <v>435</v>
      </c>
      <c r="C588" s="25">
        <v>2017</v>
      </c>
      <c r="D588" s="26">
        <v>0.4</v>
      </c>
      <c r="E588" s="26">
        <v>43</v>
      </c>
      <c r="F588" s="27">
        <v>158</v>
      </c>
      <c r="G588" s="26">
        <v>87.100290000000001</v>
      </c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</row>
    <row r="589" spans="1:129" s="15" customFormat="1" ht="16.5">
      <c r="A589" s="23"/>
      <c r="B589" s="31" t="s">
        <v>436</v>
      </c>
      <c r="C589" s="25">
        <v>2017</v>
      </c>
      <c r="D589" s="26">
        <v>0.4</v>
      </c>
      <c r="E589" s="26">
        <v>641</v>
      </c>
      <c r="F589" s="27">
        <v>158</v>
      </c>
      <c r="G589" s="26">
        <v>885.37423000000013</v>
      </c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</row>
    <row r="590" spans="1:129" s="15" customFormat="1" ht="16.5">
      <c r="A590" s="23"/>
      <c r="B590" s="31" t="s">
        <v>437</v>
      </c>
      <c r="C590" s="25">
        <v>2017</v>
      </c>
      <c r="D590" s="26">
        <v>0.4</v>
      </c>
      <c r="E590" s="26">
        <v>463</v>
      </c>
      <c r="F590" s="27">
        <v>158</v>
      </c>
      <c r="G590" s="26">
        <v>399.87849</v>
      </c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</row>
    <row r="591" spans="1:129" s="15" customFormat="1" ht="16.5">
      <c r="A591" s="23"/>
      <c r="B591" s="31" t="s">
        <v>438</v>
      </c>
      <c r="C591" s="25">
        <v>2017</v>
      </c>
      <c r="D591" s="26">
        <v>0.4</v>
      </c>
      <c r="E591" s="26">
        <v>83</v>
      </c>
      <c r="F591" s="27">
        <v>158</v>
      </c>
      <c r="G591" s="26">
        <v>132.98386000000002</v>
      </c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</row>
    <row r="592" spans="1:129" s="15" customFormat="1" ht="16.5">
      <c r="A592" s="23"/>
      <c r="B592" s="31" t="s">
        <v>439</v>
      </c>
      <c r="C592" s="25">
        <v>2017</v>
      </c>
      <c r="D592" s="26">
        <v>0.4</v>
      </c>
      <c r="E592" s="26">
        <v>36</v>
      </c>
      <c r="F592" s="27">
        <v>158</v>
      </c>
      <c r="G592" s="26">
        <v>103.27249999999999</v>
      </c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</row>
    <row r="593" spans="1:129" s="15" customFormat="1" ht="16.5">
      <c r="A593" s="23"/>
      <c r="B593" s="31" t="s">
        <v>440</v>
      </c>
      <c r="C593" s="25">
        <v>2017</v>
      </c>
      <c r="D593" s="26">
        <v>0.4</v>
      </c>
      <c r="E593" s="26">
        <v>288</v>
      </c>
      <c r="F593" s="27">
        <v>158</v>
      </c>
      <c r="G593" s="26">
        <v>351.06647999999996</v>
      </c>
    </row>
    <row r="594" spans="1:129" s="15" customFormat="1" ht="16.5">
      <c r="A594" s="23"/>
      <c r="B594" s="31" t="s">
        <v>441</v>
      </c>
      <c r="C594" s="25">
        <v>2017</v>
      </c>
      <c r="D594" s="26">
        <v>0.4</v>
      </c>
      <c r="E594" s="26">
        <v>739</v>
      </c>
      <c r="F594" s="27">
        <v>158</v>
      </c>
      <c r="G594" s="26">
        <v>1087.27178</v>
      </c>
    </row>
    <row r="595" spans="1:129" s="15" customFormat="1" ht="16.5">
      <c r="A595" s="23"/>
      <c r="B595" s="31" t="s">
        <v>442</v>
      </c>
      <c r="C595" s="25">
        <v>2017</v>
      </c>
      <c r="D595" s="32">
        <v>0.4</v>
      </c>
      <c r="E595" s="26">
        <v>138</v>
      </c>
      <c r="F595" s="27">
        <v>158</v>
      </c>
      <c r="G595" s="26">
        <v>283.21021000000002</v>
      </c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</row>
    <row r="596" spans="1:129" s="15" customFormat="1" ht="16.5">
      <c r="A596" s="23"/>
      <c r="B596" s="31" t="s">
        <v>443</v>
      </c>
      <c r="C596" s="25">
        <v>2017</v>
      </c>
      <c r="D596" s="32">
        <v>0.4</v>
      </c>
      <c r="E596" s="26">
        <v>153</v>
      </c>
      <c r="F596" s="27">
        <v>158</v>
      </c>
      <c r="G596" s="26">
        <v>445.07073000000003</v>
      </c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</row>
    <row r="597" spans="1:129" s="15" customFormat="1" ht="16.5">
      <c r="A597" s="23"/>
      <c r="B597" s="31" t="s">
        <v>444</v>
      </c>
      <c r="C597" s="25">
        <v>2017</v>
      </c>
      <c r="D597" s="32">
        <v>0.4</v>
      </c>
      <c r="E597" s="26">
        <v>1061</v>
      </c>
      <c r="F597" s="27">
        <v>158</v>
      </c>
      <c r="G597" s="26">
        <v>1705.5049300000001</v>
      </c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</row>
    <row r="598" spans="1:129" s="15" customFormat="1" ht="16.5">
      <c r="A598" s="23"/>
      <c r="B598" s="31" t="s">
        <v>445</v>
      </c>
      <c r="C598" s="25">
        <v>2017</v>
      </c>
      <c r="D598" s="32">
        <v>0.4</v>
      </c>
      <c r="E598" s="26">
        <v>1120</v>
      </c>
      <c r="F598" s="27">
        <v>158</v>
      </c>
      <c r="G598" s="26">
        <v>1699.9515899999999</v>
      </c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</row>
    <row r="599" spans="1:129" s="15" customFormat="1" ht="16.5">
      <c r="A599" s="23"/>
      <c r="B599" s="31" t="s">
        <v>446</v>
      </c>
      <c r="C599" s="25">
        <v>2017</v>
      </c>
      <c r="D599" s="32">
        <v>0.4</v>
      </c>
      <c r="E599" s="26">
        <v>52</v>
      </c>
      <c r="F599" s="27">
        <v>158</v>
      </c>
      <c r="G599" s="26">
        <v>103.12548</v>
      </c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</row>
    <row r="600" spans="1:129" s="15" customFormat="1" ht="16.5">
      <c r="A600" s="23"/>
      <c r="B600" s="31" t="s">
        <v>447</v>
      </c>
      <c r="C600" s="25">
        <v>2017</v>
      </c>
      <c r="D600" s="32">
        <v>0.4</v>
      </c>
      <c r="E600" s="26">
        <v>302</v>
      </c>
      <c r="F600" s="27">
        <v>158</v>
      </c>
      <c r="G600" s="26">
        <v>654.51</v>
      </c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</row>
    <row r="601" spans="1:129" s="15" customFormat="1" ht="16.5">
      <c r="A601" s="23"/>
      <c r="B601" s="31" t="s">
        <v>448</v>
      </c>
      <c r="C601" s="25">
        <v>2017</v>
      </c>
      <c r="D601" s="32">
        <v>0.4</v>
      </c>
      <c r="E601" s="26">
        <v>408</v>
      </c>
      <c r="F601" s="27">
        <v>158</v>
      </c>
      <c r="G601" s="26">
        <v>593.75389999999993</v>
      </c>
    </row>
    <row r="602" spans="1:129" s="15" customFormat="1" ht="16.5">
      <c r="A602" s="23"/>
      <c r="B602" s="31" t="s">
        <v>449</v>
      </c>
      <c r="C602" s="25">
        <v>2017</v>
      </c>
      <c r="D602" s="32">
        <v>0.4</v>
      </c>
      <c r="E602" s="26">
        <v>315</v>
      </c>
      <c r="F602" s="27">
        <v>158</v>
      </c>
      <c r="G602" s="26">
        <v>378.97102000000001</v>
      </c>
    </row>
    <row r="603" spans="1:129" s="15" customFormat="1" ht="16.5">
      <c r="A603" s="23"/>
      <c r="B603" s="31" t="s">
        <v>450</v>
      </c>
      <c r="C603" s="25">
        <v>2017</v>
      </c>
      <c r="D603" s="32">
        <v>0.4</v>
      </c>
      <c r="E603" s="26">
        <v>231</v>
      </c>
      <c r="F603" s="27">
        <v>158</v>
      </c>
      <c r="G603" s="26">
        <v>383.56767000000002</v>
      </c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</row>
    <row r="604" spans="1:129" s="15" customFormat="1" ht="16.5">
      <c r="A604" s="23"/>
      <c r="B604" s="31" t="s">
        <v>451</v>
      </c>
      <c r="C604" s="25">
        <v>2017</v>
      </c>
      <c r="D604" s="32">
        <v>0.4</v>
      </c>
      <c r="E604" s="26">
        <v>45</v>
      </c>
      <c r="F604" s="27">
        <v>158</v>
      </c>
      <c r="G604" s="26">
        <v>98.174679999999995</v>
      </c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</row>
    <row r="605" spans="1:129" s="15" customFormat="1" ht="16.5">
      <c r="A605" s="23"/>
      <c r="B605" s="31" t="s">
        <v>452</v>
      </c>
      <c r="C605" s="25">
        <v>2017</v>
      </c>
      <c r="D605" s="32">
        <v>0.4</v>
      </c>
      <c r="E605" s="26">
        <v>155</v>
      </c>
      <c r="F605" s="27">
        <v>158</v>
      </c>
      <c r="G605" s="26">
        <v>146.64789999999999</v>
      </c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</row>
    <row r="606" spans="1:129" s="15" customFormat="1" ht="16.5">
      <c r="A606" s="23"/>
      <c r="B606" s="31" t="s">
        <v>453</v>
      </c>
      <c r="C606" s="25">
        <v>2017</v>
      </c>
      <c r="D606" s="32">
        <v>0.4</v>
      </c>
      <c r="E606" s="26">
        <v>41</v>
      </c>
      <c r="F606" s="27">
        <v>158</v>
      </c>
      <c r="G606" s="26">
        <v>85.978309999999993</v>
      </c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</row>
    <row r="607" spans="1:129" s="15" customFormat="1" ht="16.5">
      <c r="A607" s="23"/>
      <c r="B607" s="31" t="s">
        <v>454</v>
      </c>
      <c r="C607" s="25">
        <v>2017</v>
      </c>
      <c r="D607" s="32">
        <v>0.4</v>
      </c>
      <c r="E607" s="26">
        <v>70</v>
      </c>
      <c r="F607" s="27">
        <v>158</v>
      </c>
      <c r="G607" s="26">
        <v>59.519210000000001</v>
      </c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</row>
    <row r="608" spans="1:129" s="15" customFormat="1" ht="16.5">
      <c r="A608" s="23"/>
      <c r="B608" s="31" t="s">
        <v>455</v>
      </c>
      <c r="C608" s="25">
        <v>2017</v>
      </c>
      <c r="D608" s="32">
        <v>0.4</v>
      </c>
      <c r="E608" s="26">
        <v>30</v>
      </c>
      <c r="F608" s="27">
        <v>158</v>
      </c>
      <c r="G608" s="26">
        <v>67.070750000000004</v>
      </c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</row>
    <row r="609" spans="1:129" s="15" customFormat="1" ht="16.5">
      <c r="A609" s="23"/>
      <c r="B609" s="31" t="s">
        <v>456</v>
      </c>
      <c r="C609" s="25">
        <v>2017</v>
      </c>
      <c r="D609" s="32">
        <v>0.4</v>
      </c>
      <c r="E609" s="26">
        <v>55</v>
      </c>
      <c r="F609" s="27">
        <v>158</v>
      </c>
      <c r="G609" s="26">
        <v>108.3278</v>
      </c>
    </row>
    <row r="610" spans="1:129" s="15" customFormat="1" ht="16.5">
      <c r="A610" s="23"/>
      <c r="B610" s="31" t="s">
        <v>457</v>
      </c>
      <c r="C610" s="25">
        <v>2017</v>
      </c>
      <c r="D610" s="32">
        <v>0.4</v>
      </c>
      <c r="E610" s="26">
        <v>366</v>
      </c>
      <c r="F610" s="27">
        <v>158</v>
      </c>
      <c r="G610" s="26">
        <v>476.77271000000002</v>
      </c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</row>
    <row r="611" spans="1:129" s="15" customFormat="1" ht="16.5">
      <c r="A611" s="23"/>
      <c r="B611" s="31" t="s">
        <v>458</v>
      </c>
      <c r="C611" s="25">
        <v>2017</v>
      </c>
      <c r="D611" s="32">
        <v>0.4</v>
      </c>
      <c r="E611" s="26">
        <v>149</v>
      </c>
      <c r="F611" s="27">
        <v>158</v>
      </c>
      <c r="G611" s="26">
        <v>281.28870000000001</v>
      </c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</row>
    <row r="612" spans="1:129" s="15" customFormat="1" ht="16.5">
      <c r="A612" s="23"/>
      <c r="B612" s="31" t="s">
        <v>459</v>
      </c>
      <c r="C612" s="25">
        <v>2017</v>
      </c>
      <c r="D612" s="32">
        <v>0.4</v>
      </c>
      <c r="E612" s="26">
        <v>37</v>
      </c>
      <c r="F612" s="27">
        <v>158</v>
      </c>
      <c r="G612" s="26">
        <v>95.619799999999998</v>
      </c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</row>
    <row r="613" spans="1:129" s="15" customFormat="1" ht="16.5">
      <c r="A613" s="23"/>
      <c r="B613" s="31" t="s">
        <v>460</v>
      </c>
      <c r="C613" s="25">
        <v>2017</v>
      </c>
      <c r="D613" s="32">
        <v>0.4</v>
      </c>
      <c r="E613" s="26">
        <v>287</v>
      </c>
      <c r="F613" s="27">
        <v>158</v>
      </c>
      <c r="G613" s="26">
        <v>443.24169000000006</v>
      </c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</row>
    <row r="614" spans="1:129" s="15" customFormat="1" ht="16.5">
      <c r="A614" s="23"/>
      <c r="B614" s="31" t="s">
        <v>461</v>
      </c>
      <c r="C614" s="25">
        <v>2017</v>
      </c>
      <c r="D614" s="32">
        <v>0.4</v>
      </c>
      <c r="E614" s="26">
        <v>134</v>
      </c>
      <c r="F614" s="27">
        <v>158</v>
      </c>
      <c r="G614" s="26">
        <v>53.742809999999999</v>
      </c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</row>
    <row r="615" spans="1:129" s="15" customFormat="1" ht="16.5">
      <c r="A615" s="23"/>
      <c r="B615" s="31" t="s">
        <v>462</v>
      </c>
      <c r="C615" s="25">
        <v>2017</v>
      </c>
      <c r="D615" s="32">
        <v>0.4</v>
      </c>
      <c r="E615" s="26">
        <v>96</v>
      </c>
      <c r="F615" s="27">
        <v>158</v>
      </c>
      <c r="G615" s="26">
        <v>218.46033</v>
      </c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</row>
    <row r="616" spans="1:129" s="15" customFormat="1" ht="16.5">
      <c r="A616" s="23"/>
      <c r="B616" s="31" t="s">
        <v>463</v>
      </c>
      <c r="C616" s="25">
        <v>2017</v>
      </c>
      <c r="D616" s="32">
        <v>0.4</v>
      </c>
      <c r="E616" s="26">
        <v>30</v>
      </c>
      <c r="F616" s="27">
        <v>158</v>
      </c>
      <c r="G616" s="26">
        <v>91.96150999999999</v>
      </c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</row>
    <row r="617" spans="1:129" s="15" customFormat="1" ht="16.5">
      <c r="A617" s="23"/>
      <c r="B617" s="31" t="s">
        <v>464</v>
      </c>
      <c r="C617" s="25">
        <v>2017</v>
      </c>
      <c r="D617" s="32">
        <v>0.4</v>
      </c>
      <c r="E617" s="26">
        <v>357</v>
      </c>
      <c r="F617" s="27">
        <v>158</v>
      </c>
      <c r="G617" s="26">
        <v>360.67531000000002</v>
      </c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</row>
    <row r="618" spans="1:129" s="15" customFormat="1" ht="16.5">
      <c r="A618" s="23"/>
      <c r="B618" s="31" t="s">
        <v>465</v>
      </c>
      <c r="C618" s="25">
        <v>2017</v>
      </c>
      <c r="D618" s="32">
        <v>0.4</v>
      </c>
      <c r="E618" s="26">
        <v>638</v>
      </c>
      <c r="F618" s="27">
        <v>158</v>
      </c>
      <c r="G618" s="26">
        <v>706.82150999999999</v>
      </c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</row>
    <row r="619" spans="1:129" s="15" customFormat="1" ht="16.5">
      <c r="A619" s="23"/>
      <c r="B619" s="31" t="s">
        <v>466</v>
      </c>
      <c r="C619" s="25">
        <v>2017</v>
      </c>
      <c r="D619" s="32">
        <v>0.4</v>
      </c>
      <c r="E619" s="26">
        <v>231</v>
      </c>
      <c r="F619" s="27">
        <v>158</v>
      </c>
      <c r="G619" s="26">
        <v>572.26550999999995</v>
      </c>
    </row>
    <row r="620" spans="1:129" s="15" customFormat="1" ht="16.5">
      <c r="A620" s="23"/>
      <c r="B620" s="31" t="s">
        <v>467</v>
      </c>
      <c r="C620" s="25">
        <v>2017</v>
      </c>
      <c r="D620" s="32">
        <v>0.4</v>
      </c>
      <c r="E620" s="26">
        <v>44</v>
      </c>
      <c r="F620" s="27">
        <v>158</v>
      </c>
      <c r="G620" s="26">
        <v>85.884850000000014</v>
      </c>
    </row>
    <row r="621" spans="1:129" s="15" customFormat="1" ht="16.5">
      <c r="A621" s="23"/>
      <c r="B621" s="31" t="s">
        <v>468</v>
      </c>
      <c r="C621" s="25">
        <v>2017</v>
      </c>
      <c r="D621" s="32">
        <v>0.4</v>
      </c>
      <c r="E621" s="26">
        <v>163</v>
      </c>
      <c r="F621" s="27">
        <v>158</v>
      </c>
      <c r="G621" s="26">
        <v>312.73174999999998</v>
      </c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</row>
    <row r="622" spans="1:129" s="15" customFormat="1" ht="16.5">
      <c r="A622" s="23"/>
      <c r="B622" s="31" t="s">
        <v>469</v>
      </c>
      <c r="C622" s="25">
        <v>2017</v>
      </c>
      <c r="D622" s="32">
        <v>0.4</v>
      </c>
      <c r="E622" s="26">
        <v>80</v>
      </c>
      <c r="F622" s="27">
        <v>158</v>
      </c>
      <c r="G622" s="26">
        <v>78.275170000000003</v>
      </c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</row>
    <row r="623" spans="1:129" s="15" customFormat="1" ht="16.5">
      <c r="A623" s="23"/>
      <c r="B623" s="31" t="s">
        <v>470</v>
      </c>
      <c r="C623" s="25">
        <v>2017</v>
      </c>
      <c r="D623" s="32">
        <v>0.4</v>
      </c>
      <c r="E623" s="26">
        <v>84</v>
      </c>
      <c r="F623" s="27">
        <v>158</v>
      </c>
      <c r="G623" s="26">
        <v>93.884070000000008</v>
      </c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</row>
    <row r="624" spans="1:129" s="15" customFormat="1" ht="16.5">
      <c r="A624" s="23"/>
      <c r="B624" s="31" t="s">
        <v>471</v>
      </c>
      <c r="C624" s="25">
        <v>2017</v>
      </c>
      <c r="D624" s="32">
        <v>0.4</v>
      </c>
      <c r="E624" s="26">
        <v>280</v>
      </c>
      <c r="F624" s="27">
        <v>158</v>
      </c>
      <c r="G624" s="26">
        <v>167.88753</v>
      </c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</row>
    <row r="625" spans="1:129" s="15" customFormat="1" ht="16.5">
      <c r="A625" s="23"/>
      <c r="B625" s="31" t="s">
        <v>472</v>
      </c>
      <c r="C625" s="25">
        <v>2017</v>
      </c>
      <c r="D625" s="32">
        <v>0.4</v>
      </c>
      <c r="E625" s="26">
        <v>235</v>
      </c>
      <c r="F625" s="27">
        <v>158</v>
      </c>
      <c r="G625" s="26">
        <v>281.09703000000002</v>
      </c>
    </row>
    <row r="626" spans="1:129" s="15" customFormat="1" ht="16.5">
      <c r="A626" s="23"/>
      <c r="B626" s="31" t="s">
        <v>473</v>
      </c>
      <c r="C626" s="25">
        <v>2017</v>
      </c>
      <c r="D626" s="32">
        <v>0.4</v>
      </c>
      <c r="E626" s="26">
        <v>132</v>
      </c>
      <c r="F626" s="27">
        <v>158</v>
      </c>
      <c r="G626" s="26">
        <v>248.62365</v>
      </c>
    </row>
    <row r="627" spans="1:129" s="15" customFormat="1" ht="16.5">
      <c r="A627" s="23"/>
      <c r="B627" s="31" t="s">
        <v>474</v>
      </c>
      <c r="C627" s="25">
        <v>2017</v>
      </c>
      <c r="D627" s="32">
        <v>0.4</v>
      </c>
      <c r="E627" s="26">
        <v>55</v>
      </c>
      <c r="F627" s="27">
        <v>158</v>
      </c>
      <c r="G627" s="26">
        <v>106.52937</v>
      </c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</row>
    <row r="628" spans="1:129" s="15" customFormat="1" ht="16.5">
      <c r="A628" s="23"/>
      <c r="B628" s="31" t="s">
        <v>475</v>
      </c>
      <c r="C628" s="25">
        <v>2017</v>
      </c>
      <c r="D628" s="32">
        <v>0.4</v>
      </c>
      <c r="E628" s="26">
        <v>44</v>
      </c>
      <c r="F628" s="27">
        <v>158</v>
      </c>
      <c r="G628" s="26">
        <v>106.91445999999999</v>
      </c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</row>
    <row r="629" spans="1:129" s="15" customFormat="1" ht="16.5">
      <c r="A629" s="23"/>
      <c r="B629" s="31" t="s">
        <v>476</v>
      </c>
      <c r="C629" s="25">
        <v>2017</v>
      </c>
      <c r="D629" s="32">
        <v>0.4</v>
      </c>
      <c r="E629" s="26">
        <v>67</v>
      </c>
      <c r="F629" s="27">
        <v>158</v>
      </c>
      <c r="G629" s="26">
        <v>76.428730000000002</v>
      </c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</row>
    <row r="630" spans="1:129" s="15" customFormat="1" ht="16.5">
      <c r="A630" s="23"/>
      <c r="B630" s="31" t="s">
        <v>477</v>
      </c>
      <c r="C630" s="25">
        <v>2017</v>
      </c>
      <c r="D630" s="32">
        <v>0.4</v>
      </c>
      <c r="E630" s="26">
        <v>35</v>
      </c>
      <c r="F630" s="27">
        <v>158</v>
      </c>
      <c r="G630" s="26">
        <v>82.071760000000012</v>
      </c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</row>
    <row r="631" spans="1:129" s="15" customFormat="1" ht="16.5">
      <c r="A631" s="23"/>
      <c r="B631" s="31" t="s">
        <v>478</v>
      </c>
      <c r="C631" s="25">
        <v>2017</v>
      </c>
      <c r="D631" s="32">
        <v>0.4</v>
      </c>
      <c r="E631" s="26">
        <v>32</v>
      </c>
      <c r="F631" s="27">
        <v>158</v>
      </c>
      <c r="G631" s="26">
        <v>62.751940000000005</v>
      </c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</row>
    <row r="632" spans="1:129" s="15" customFormat="1" ht="16.5">
      <c r="A632" s="23"/>
      <c r="B632" s="31" t="s">
        <v>479</v>
      </c>
      <c r="C632" s="25">
        <v>2017</v>
      </c>
      <c r="D632" s="32">
        <v>0.4</v>
      </c>
      <c r="E632" s="26">
        <v>1145</v>
      </c>
      <c r="F632" s="27">
        <v>158</v>
      </c>
      <c r="G632" s="26">
        <v>1433.0940900000001</v>
      </c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</row>
    <row r="633" spans="1:129" s="15" customFormat="1" ht="16.5">
      <c r="A633" s="23"/>
      <c r="B633" s="31" t="s">
        <v>480</v>
      </c>
      <c r="C633" s="25">
        <v>2017</v>
      </c>
      <c r="D633" s="32">
        <v>0.4</v>
      </c>
      <c r="E633" s="26">
        <v>37</v>
      </c>
      <c r="F633" s="27">
        <v>158</v>
      </c>
      <c r="G633" s="26">
        <v>83.974990000000005</v>
      </c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</row>
    <row r="634" spans="1:129" s="15" customFormat="1" ht="16.5">
      <c r="A634" s="23"/>
      <c r="B634" s="31" t="s">
        <v>481</v>
      </c>
      <c r="C634" s="25">
        <v>2017</v>
      </c>
      <c r="D634" s="32">
        <v>0.4</v>
      </c>
      <c r="E634" s="26">
        <v>114</v>
      </c>
      <c r="F634" s="27">
        <v>158</v>
      </c>
      <c r="G634" s="26">
        <v>135.89313000000001</v>
      </c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</row>
    <row r="635" spans="1:129" s="15" customFormat="1" ht="16.5">
      <c r="A635" s="23"/>
      <c r="B635" s="31" t="s">
        <v>482</v>
      </c>
      <c r="C635" s="25">
        <v>2017</v>
      </c>
      <c r="D635" s="32">
        <v>0.4</v>
      </c>
      <c r="E635" s="26">
        <v>45</v>
      </c>
      <c r="F635" s="27">
        <v>158</v>
      </c>
      <c r="G635" s="26">
        <v>72.749470000000002</v>
      </c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</row>
    <row r="636" spans="1:129" s="15" customFormat="1" ht="16.5">
      <c r="A636" s="23"/>
      <c r="B636" s="31" t="s">
        <v>483</v>
      </c>
      <c r="C636" s="25">
        <v>2017</v>
      </c>
      <c r="D636" s="32">
        <v>0.4</v>
      </c>
      <c r="E636" s="26">
        <v>114</v>
      </c>
      <c r="F636" s="27">
        <v>158</v>
      </c>
      <c r="G636" s="26">
        <v>193.10016000000002</v>
      </c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</row>
    <row r="637" spans="1:129" s="15" customFormat="1" ht="16.5">
      <c r="A637" s="23"/>
      <c r="B637" s="31" t="s">
        <v>484</v>
      </c>
      <c r="C637" s="25">
        <v>2017</v>
      </c>
      <c r="D637" s="32">
        <v>0.4</v>
      </c>
      <c r="E637" s="26">
        <v>160</v>
      </c>
      <c r="F637" s="27">
        <v>158</v>
      </c>
      <c r="G637" s="26">
        <v>191.83548000000002</v>
      </c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</row>
    <row r="638" spans="1:129" s="15" customFormat="1" ht="16.5">
      <c r="A638" s="23"/>
      <c r="B638" s="31" t="s">
        <v>485</v>
      </c>
      <c r="C638" s="25">
        <v>2017</v>
      </c>
      <c r="D638" s="32">
        <v>0.4</v>
      </c>
      <c r="E638" s="26">
        <v>62</v>
      </c>
      <c r="F638" s="27">
        <v>158</v>
      </c>
      <c r="G638" s="26">
        <v>108.57824000000001</v>
      </c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</row>
    <row r="639" spans="1:129" s="15" customFormat="1" ht="16.5">
      <c r="A639" s="23"/>
      <c r="B639" s="31" t="s">
        <v>486</v>
      </c>
      <c r="C639" s="25">
        <v>2017</v>
      </c>
      <c r="D639" s="32">
        <v>0.4</v>
      </c>
      <c r="E639" s="26">
        <v>502</v>
      </c>
      <c r="F639" s="27">
        <v>158</v>
      </c>
      <c r="G639" s="26">
        <v>586.89781000000005</v>
      </c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</row>
    <row r="640" spans="1:129" s="15" customFormat="1" ht="16.5">
      <c r="A640" s="23"/>
      <c r="B640" s="31" t="s">
        <v>487</v>
      </c>
      <c r="C640" s="25">
        <v>2017</v>
      </c>
      <c r="D640" s="32">
        <v>0.4</v>
      </c>
      <c r="E640" s="26">
        <v>790</v>
      </c>
      <c r="F640" s="27">
        <v>158</v>
      </c>
      <c r="G640" s="26">
        <v>827.95927999999992</v>
      </c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</row>
    <row r="641" spans="1:129" s="15" customFormat="1" ht="16.5">
      <c r="A641" s="23"/>
      <c r="B641" s="31" t="s">
        <v>488</v>
      </c>
      <c r="C641" s="25">
        <v>2017</v>
      </c>
      <c r="D641" s="32">
        <v>0.4</v>
      </c>
      <c r="E641" s="26">
        <v>122</v>
      </c>
      <c r="F641" s="27">
        <v>158</v>
      </c>
      <c r="G641" s="26">
        <v>217.88311999999999</v>
      </c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</row>
    <row r="642" spans="1:129" s="15" customFormat="1" ht="16.5">
      <c r="A642" s="23"/>
      <c r="B642" s="31" t="s">
        <v>489</v>
      </c>
      <c r="C642" s="25">
        <v>2017</v>
      </c>
      <c r="D642" s="32">
        <v>0.4</v>
      </c>
      <c r="E642" s="26">
        <v>204</v>
      </c>
      <c r="F642" s="27">
        <v>158</v>
      </c>
      <c r="G642" s="26">
        <v>226.46613000000002</v>
      </c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</row>
    <row r="643" spans="1:129" s="15" customFormat="1" ht="16.5">
      <c r="A643" s="23"/>
      <c r="B643" s="31" t="s">
        <v>490</v>
      </c>
      <c r="C643" s="25">
        <v>2017</v>
      </c>
      <c r="D643" s="32">
        <v>0.4</v>
      </c>
      <c r="E643" s="26">
        <v>50</v>
      </c>
      <c r="F643" s="27">
        <v>158</v>
      </c>
      <c r="G643" s="26">
        <v>105.01586999999999</v>
      </c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</row>
    <row r="644" spans="1:129" s="15" customFormat="1" ht="16.5">
      <c r="A644" s="23"/>
      <c r="B644" s="31" t="s">
        <v>491</v>
      </c>
      <c r="C644" s="25">
        <v>2017</v>
      </c>
      <c r="D644" s="32">
        <v>0.4</v>
      </c>
      <c r="E644" s="26">
        <v>38</v>
      </c>
      <c r="F644" s="27">
        <v>158</v>
      </c>
      <c r="G644" s="26">
        <v>98.814539999999994</v>
      </c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</row>
    <row r="645" spans="1:129" s="15" customFormat="1" ht="16.5">
      <c r="A645" s="23"/>
      <c r="B645" s="31" t="s">
        <v>492</v>
      </c>
      <c r="C645" s="25">
        <v>2017</v>
      </c>
      <c r="D645" s="32">
        <v>0.4</v>
      </c>
      <c r="E645" s="26">
        <v>424</v>
      </c>
      <c r="F645" s="27">
        <v>158</v>
      </c>
      <c r="G645" s="26">
        <v>620.83998000000008</v>
      </c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</row>
    <row r="646" spans="1:129" s="15" customFormat="1" ht="16.5">
      <c r="A646" s="23"/>
      <c r="B646" s="31" t="s">
        <v>493</v>
      </c>
      <c r="C646" s="25">
        <v>2017</v>
      </c>
      <c r="D646" s="32">
        <v>0.4</v>
      </c>
      <c r="E646" s="26">
        <v>100</v>
      </c>
      <c r="F646" s="27">
        <v>158</v>
      </c>
      <c r="G646" s="26">
        <v>152.12732</v>
      </c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</row>
    <row r="647" spans="1:129" s="15" customFormat="1" ht="16.5">
      <c r="A647" s="23"/>
      <c r="B647" s="31" t="s">
        <v>494</v>
      </c>
      <c r="C647" s="25">
        <v>2017</v>
      </c>
      <c r="D647" s="32">
        <v>0.4</v>
      </c>
      <c r="E647" s="26">
        <v>86</v>
      </c>
      <c r="F647" s="27">
        <v>158</v>
      </c>
      <c r="G647" s="26">
        <v>155.31016999999997</v>
      </c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</row>
    <row r="648" spans="1:129" s="15" customFormat="1" ht="16.5">
      <c r="A648" s="23"/>
      <c r="B648" s="31" t="s">
        <v>495</v>
      </c>
      <c r="C648" s="25">
        <v>2017</v>
      </c>
      <c r="D648" s="32">
        <v>0.4</v>
      </c>
      <c r="E648" s="26">
        <v>130</v>
      </c>
      <c r="F648" s="27">
        <v>158</v>
      </c>
      <c r="G648" s="26">
        <v>143.75200000000001</v>
      </c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</row>
    <row r="649" spans="1:129" s="15" customFormat="1" ht="16.5">
      <c r="A649" s="23"/>
      <c r="B649" s="31" t="s">
        <v>496</v>
      </c>
      <c r="C649" s="25">
        <v>2017</v>
      </c>
      <c r="D649" s="32">
        <v>0.4</v>
      </c>
      <c r="E649" s="26">
        <v>62</v>
      </c>
      <c r="F649" s="27">
        <v>158</v>
      </c>
      <c r="G649" s="26">
        <v>159.49545000000001</v>
      </c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</row>
    <row r="650" spans="1:129" s="15" customFormat="1" ht="16.5">
      <c r="A650" s="23"/>
      <c r="B650" s="31" t="s">
        <v>497</v>
      </c>
      <c r="C650" s="25">
        <v>2017</v>
      </c>
      <c r="D650" s="32">
        <v>0.4</v>
      </c>
      <c r="E650" s="26">
        <v>23</v>
      </c>
      <c r="F650" s="27">
        <v>158</v>
      </c>
      <c r="G650" s="26">
        <v>134.35449</v>
      </c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</row>
    <row r="651" spans="1:129" s="15" customFormat="1" ht="16.5">
      <c r="A651" s="23"/>
      <c r="B651" s="31" t="s">
        <v>498</v>
      </c>
      <c r="C651" s="25">
        <v>2017</v>
      </c>
      <c r="D651" s="32">
        <v>0.4</v>
      </c>
      <c r="E651" s="26">
        <v>30</v>
      </c>
      <c r="F651" s="27">
        <v>158</v>
      </c>
      <c r="G651" s="26">
        <v>86.818380000000005</v>
      </c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</row>
    <row r="652" spans="1:129" s="15" customFormat="1" ht="16.5">
      <c r="A652" s="23"/>
      <c r="B652" s="31" t="s">
        <v>499</v>
      </c>
      <c r="C652" s="25">
        <v>2017</v>
      </c>
      <c r="D652" s="32">
        <v>0.4</v>
      </c>
      <c r="E652" s="26">
        <v>32</v>
      </c>
      <c r="F652" s="27">
        <v>158</v>
      </c>
      <c r="G652" s="26">
        <v>31.571280000000002</v>
      </c>
    </row>
    <row r="653" spans="1:129" s="15" customFormat="1" ht="16.5">
      <c r="A653" s="23"/>
      <c r="B653" s="31" t="s">
        <v>500</v>
      </c>
      <c r="C653" s="25">
        <v>2017</v>
      </c>
      <c r="D653" s="32">
        <v>0.4</v>
      </c>
      <c r="E653" s="26">
        <v>282</v>
      </c>
      <c r="F653" s="27">
        <v>158</v>
      </c>
      <c r="G653" s="26">
        <v>420.95317</v>
      </c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</row>
    <row r="654" spans="1:129" s="15" customFormat="1" ht="16.5">
      <c r="A654" s="23"/>
      <c r="B654" s="31" t="s">
        <v>501</v>
      </c>
      <c r="C654" s="25">
        <v>2017</v>
      </c>
      <c r="D654" s="32">
        <v>0.4</v>
      </c>
      <c r="E654" s="26">
        <v>327</v>
      </c>
      <c r="F654" s="27">
        <v>158</v>
      </c>
      <c r="G654" s="26">
        <v>479.20204999999999</v>
      </c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</row>
    <row r="655" spans="1:129" s="15" customFormat="1" ht="16.5">
      <c r="A655" s="23"/>
      <c r="B655" s="31" t="s">
        <v>502</v>
      </c>
      <c r="C655" s="25">
        <v>2017</v>
      </c>
      <c r="D655" s="32">
        <v>0.4</v>
      </c>
      <c r="E655" s="26">
        <v>430</v>
      </c>
      <c r="F655" s="27">
        <v>158</v>
      </c>
      <c r="G655" s="26">
        <v>394.80676999999997</v>
      </c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</row>
    <row r="656" spans="1:129" s="15" customFormat="1" ht="16.5">
      <c r="A656" s="23"/>
      <c r="B656" s="31" t="s">
        <v>503</v>
      </c>
      <c r="C656" s="25">
        <v>2017</v>
      </c>
      <c r="D656" s="32">
        <v>0.4</v>
      </c>
      <c r="E656" s="26">
        <v>153</v>
      </c>
      <c r="F656" s="27">
        <v>158</v>
      </c>
      <c r="G656" s="26">
        <v>48.771730000000005</v>
      </c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</row>
    <row r="657" spans="1:129" s="15" customFormat="1" ht="16.5">
      <c r="A657" s="23"/>
      <c r="B657" s="31" t="s">
        <v>504</v>
      </c>
      <c r="C657" s="25">
        <v>2017</v>
      </c>
      <c r="D657" s="32">
        <v>0.4</v>
      </c>
      <c r="E657" s="26">
        <v>385</v>
      </c>
      <c r="F657" s="27">
        <v>158</v>
      </c>
      <c r="G657" s="26">
        <v>218.07954000000001</v>
      </c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</row>
    <row r="658" spans="1:129" s="15" customFormat="1" ht="16.5">
      <c r="A658" s="23"/>
      <c r="B658" s="31" t="s">
        <v>505</v>
      </c>
      <c r="C658" s="25">
        <v>2017</v>
      </c>
      <c r="D658" s="32">
        <v>0.4</v>
      </c>
      <c r="E658" s="26">
        <v>360</v>
      </c>
      <c r="F658" s="27">
        <v>158</v>
      </c>
      <c r="G658" s="26">
        <v>120.06019000000001</v>
      </c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</row>
    <row r="659" spans="1:129" s="15" customFormat="1" ht="16.5">
      <c r="A659" s="23"/>
      <c r="B659" s="31" t="s">
        <v>506</v>
      </c>
      <c r="C659" s="25">
        <v>2017</v>
      </c>
      <c r="D659" s="32">
        <v>0.4</v>
      </c>
      <c r="E659" s="26">
        <v>60</v>
      </c>
      <c r="F659" s="27">
        <v>158</v>
      </c>
      <c r="G659" s="26">
        <v>23.14612</v>
      </c>
    </row>
    <row r="660" spans="1:129" s="15" customFormat="1" ht="16.5">
      <c r="A660" s="23"/>
      <c r="B660" s="31" t="s">
        <v>507</v>
      </c>
      <c r="C660" s="25">
        <v>2017</v>
      </c>
      <c r="D660" s="32">
        <v>0.4</v>
      </c>
      <c r="E660" s="26">
        <v>37</v>
      </c>
      <c r="F660" s="27">
        <v>158</v>
      </c>
      <c r="G660" s="26">
        <v>84.312559999999991</v>
      </c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</row>
    <row r="661" spans="1:129" s="15" customFormat="1" ht="16.5">
      <c r="A661" s="23"/>
      <c r="B661" s="31" t="s">
        <v>508</v>
      </c>
      <c r="C661" s="25">
        <v>2017</v>
      </c>
      <c r="D661" s="32">
        <v>0.4</v>
      </c>
      <c r="E661" s="26">
        <v>59</v>
      </c>
      <c r="F661" s="27">
        <v>158</v>
      </c>
      <c r="G661" s="26">
        <v>132.69922</v>
      </c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</row>
    <row r="662" spans="1:129" s="15" customFormat="1" ht="16.5">
      <c r="A662" s="23"/>
      <c r="B662" s="31" t="s">
        <v>509</v>
      </c>
      <c r="C662" s="25">
        <v>2017</v>
      </c>
      <c r="D662" s="32">
        <v>0.4</v>
      </c>
      <c r="E662" s="26">
        <v>154</v>
      </c>
      <c r="F662" s="27">
        <v>158</v>
      </c>
      <c r="G662" s="26">
        <v>141.31987000000001</v>
      </c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</row>
    <row r="663" spans="1:129" s="15" customFormat="1" ht="16.5">
      <c r="A663" s="23"/>
      <c r="B663" s="31" t="s">
        <v>510</v>
      </c>
      <c r="C663" s="25">
        <v>2017</v>
      </c>
      <c r="D663" s="32">
        <v>0.4</v>
      </c>
      <c r="E663" s="26">
        <v>99</v>
      </c>
      <c r="F663" s="27">
        <v>158</v>
      </c>
      <c r="G663" s="26">
        <v>78.413509999999988</v>
      </c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</row>
    <row r="664" spans="1:129" s="15" customFormat="1" ht="16.5">
      <c r="A664" s="23"/>
      <c r="B664" s="31" t="s">
        <v>511</v>
      </c>
      <c r="C664" s="25">
        <v>2017</v>
      </c>
      <c r="D664" s="32">
        <v>0.4</v>
      </c>
      <c r="E664" s="26">
        <v>90</v>
      </c>
      <c r="F664" s="27">
        <v>158</v>
      </c>
      <c r="G664" s="26">
        <v>115.2679</v>
      </c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</row>
    <row r="665" spans="1:129" s="15" customFormat="1" ht="16.5">
      <c r="A665" s="23"/>
      <c r="B665" s="31" t="s">
        <v>512</v>
      </c>
      <c r="C665" s="25">
        <v>2017</v>
      </c>
      <c r="D665" s="32">
        <v>0.4</v>
      </c>
      <c r="E665" s="26">
        <v>121</v>
      </c>
      <c r="F665" s="27">
        <v>158</v>
      </c>
      <c r="G665" s="26">
        <v>192.47529999999998</v>
      </c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</row>
    <row r="666" spans="1:129" s="15" customFormat="1" ht="16.5">
      <c r="A666" s="23"/>
      <c r="B666" s="31" t="s">
        <v>513</v>
      </c>
      <c r="C666" s="25">
        <v>2017</v>
      </c>
      <c r="D666" s="32">
        <v>0.4</v>
      </c>
      <c r="E666" s="26">
        <v>260</v>
      </c>
      <c r="F666" s="27">
        <v>158</v>
      </c>
      <c r="G666" s="26">
        <v>285.34517</v>
      </c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</row>
    <row r="667" spans="1:129" s="15" customFormat="1" ht="16.5">
      <c r="A667" s="23"/>
      <c r="B667" s="31" t="s">
        <v>514</v>
      </c>
      <c r="C667" s="25">
        <v>2017</v>
      </c>
      <c r="D667" s="32">
        <v>0.4</v>
      </c>
      <c r="E667" s="26">
        <v>42</v>
      </c>
      <c r="F667" s="27">
        <v>158</v>
      </c>
      <c r="G667" s="26">
        <v>23.948550000000001</v>
      </c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</row>
    <row r="668" spans="1:129" s="15" customFormat="1" ht="16.5">
      <c r="A668" s="23"/>
      <c r="B668" s="31" t="s">
        <v>515</v>
      </c>
      <c r="C668" s="25">
        <v>2017</v>
      </c>
      <c r="D668" s="32">
        <v>0.4</v>
      </c>
      <c r="E668" s="26">
        <v>356</v>
      </c>
      <c r="F668" s="27">
        <v>158</v>
      </c>
      <c r="G668" s="26">
        <v>484.29122000000007</v>
      </c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</row>
    <row r="669" spans="1:129" s="15" customFormat="1" ht="16.5">
      <c r="A669" s="23"/>
      <c r="B669" s="31" t="s">
        <v>516</v>
      </c>
      <c r="C669" s="25">
        <v>2017</v>
      </c>
      <c r="D669" s="32">
        <v>0.4</v>
      </c>
      <c r="E669" s="26">
        <v>217</v>
      </c>
      <c r="F669" s="27">
        <v>158</v>
      </c>
      <c r="G669" s="26">
        <v>445.20076</v>
      </c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</row>
    <row r="670" spans="1:129" s="15" customFormat="1" ht="16.5">
      <c r="A670" s="23"/>
      <c r="B670" s="31" t="s">
        <v>517</v>
      </c>
      <c r="C670" s="25">
        <v>2017</v>
      </c>
      <c r="D670" s="32">
        <v>0.4</v>
      </c>
      <c r="E670" s="26">
        <v>253</v>
      </c>
      <c r="F670" s="27">
        <v>158</v>
      </c>
      <c r="G670" s="26">
        <v>376.19884999999999</v>
      </c>
    </row>
    <row r="671" spans="1:129" s="15" customFormat="1" ht="16.5">
      <c r="A671" s="23"/>
      <c r="B671" s="31" t="s">
        <v>518</v>
      </c>
      <c r="C671" s="25">
        <v>2017</v>
      </c>
      <c r="D671" s="32">
        <v>0.4</v>
      </c>
      <c r="E671" s="26">
        <v>5</v>
      </c>
      <c r="F671" s="27">
        <v>158</v>
      </c>
      <c r="G671" s="26">
        <v>18.516799999999996</v>
      </c>
    </row>
    <row r="672" spans="1:129" s="15" customFormat="1" ht="16.5">
      <c r="A672" s="23"/>
      <c r="B672" s="31" t="s">
        <v>519</v>
      </c>
      <c r="C672" s="25">
        <v>2017</v>
      </c>
      <c r="D672" s="32">
        <v>0.4</v>
      </c>
      <c r="E672" s="26">
        <v>93</v>
      </c>
      <c r="F672" s="27">
        <v>158</v>
      </c>
      <c r="G672" s="26">
        <v>275.16950000000003</v>
      </c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</row>
    <row r="673" spans="1:129" s="15" customFormat="1" ht="16.5">
      <c r="A673" s="23"/>
      <c r="B673" s="31" t="s">
        <v>520</v>
      </c>
      <c r="C673" s="25">
        <v>2017</v>
      </c>
      <c r="D673" s="32">
        <v>0.4</v>
      </c>
      <c r="E673" s="26">
        <v>14</v>
      </c>
      <c r="F673" s="27">
        <v>158</v>
      </c>
      <c r="G673" s="26">
        <v>178.55956</v>
      </c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</row>
    <row r="674" spans="1:129" s="15" customFormat="1" ht="16.5">
      <c r="A674" s="23"/>
      <c r="B674" s="31" t="s">
        <v>521</v>
      </c>
      <c r="C674" s="25">
        <v>2017</v>
      </c>
      <c r="D674" s="32">
        <v>0.4</v>
      </c>
      <c r="E674" s="26">
        <v>268</v>
      </c>
      <c r="F674" s="27">
        <v>158</v>
      </c>
      <c r="G674" s="26">
        <v>300.06304999999998</v>
      </c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</row>
    <row r="675" spans="1:129" s="15" customFormat="1" ht="16.5">
      <c r="A675" s="23"/>
      <c r="B675" s="31" t="s">
        <v>522</v>
      </c>
      <c r="C675" s="25">
        <v>2017</v>
      </c>
      <c r="D675" s="32">
        <v>0.4</v>
      </c>
      <c r="E675" s="26">
        <v>36</v>
      </c>
      <c r="F675" s="27">
        <v>158</v>
      </c>
      <c r="G675" s="26">
        <v>92.843249999999998</v>
      </c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</row>
    <row r="676" spans="1:129" s="15" customFormat="1" ht="16.5">
      <c r="A676" s="23"/>
      <c r="B676" s="31" t="s">
        <v>523</v>
      </c>
      <c r="C676" s="25">
        <v>2017</v>
      </c>
      <c r="D676" s="32">
        <v>0.4</v>
      </c>
      <c r="E676" s="26">
        <v>213</v>
      </c>
      <c r="F676" s="27">
        <v>158</v>
      </c>
      <c r="G676" s="26">
        <v>338.45646999999997</v>
      </c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</row>
    <row r="677" spans="1:129" s="15" customFormat="1" ht="16.5">
      <c r="A677" s="23"/>
      <c r="B677" s="31" t="s">
        <v>524</v>
      </c>
      <c r="C677" s="25">
        <v>2017</v>
      </c>
      <c r="D677" s="32">
        <v>0.4</v>
      </c>
      <c r="E677" s="26">
        <v>238</v>
      </c>
      <c r="F677" s="27">
        <v>158</v>
      </c>
      <c r="G677" s="26">
        <v>284.73597999999998</v>
      </c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</row>
    <row r="678" spans="1:129" s="15" customFormat="1" ht="16.5">
      <c r="A678" s="23"/>
      <c r="B678" s="31" t="s">
        <v>525</v>
      </c>
      <c r="C678" s="25">
        <v>2017</v>
      </c>
      <c r="D678" s="32">
        <v>0.4</v>
      </c>
      <c r="E678" s="26">
        <v>50</v>
      </c>
      <c r="F678" s="27">
        <v>158</v>
      </c>
      <c r="G678" s="26">
        <v>101.03167999999999</v>
      </c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</row>
    <row r="679" spans="1:129" s="15" customFormat="1" ht="16.5">
      <c r="A679" s="23"/>
      <c r="B679" s="31" t="s">
        <v>526</v>
      </c>
      <c r="C679" s="25">
        <v>2017</v>
      </c>
      <c r="D679" s="32">
        <v>0.4</v>
      </c>
      <c r="E679" s="26">
        <v>41</v>
      </c>
      <c r="F679" s="27">
        <v>158</v>
      </c>
      <c r="G679" s="26">
        <v>75.878460000000004</v>
      </c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</row>
    <row r="680" spans="1:129" s="15" customFormat="1" ht="16.5">
      <c r="A680" s="23"/>
      <c r="B680" s="31" t="s">
        <v>527</v>
      </c>
      <c r="C680" s="25">
        <v>2017</v>
      </c>
      <c r="D680" s="26">
        <v>0.4</v>
      </c>
      <c r="E680" s="26">
        <v>26</v>
      </c>
      <c r="F680" s="27">
        <v>158</v>
      </c>
      <c r="G680" s="26">
        <v>75.196610000000007</v>
      </c>
    </row>
    <row r="681" spans="1:129" s="15" customFormat="1" ht="16.5">
      <c r="A681" s="23"/>
      <c r="B681" s="31" t="s">
        <v>528</v>
      </c>
      <c r="C681" s="25">
        <v>2017</v>
      </c>
      <c r="D681" s="32">
        <v>0.4</v>
      </c>
      <c r="E681" s="26">
        <v>267</v>
      </c>
      <c r="F681" s="27">
        <v>158</v>
      </c>
      <c r="G681" s="26">
        <v>287.86342999999999</v>
      </c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</row>
    <row r="682" spans="1:129" s="15" customFormat="1" ht="16.5">
      <c r="A682" s="23"/>
      <c r="B682" s="31" t="s">
        <v>529</v>
      </c>
      <c r="C682" s="25">
        <v>2017</v>
      </c>
      <c r="D682" s="32">
        <v>0.4</v>
      </c>
      <c r="E682" s="26">
        <v>65</v>
      </c>
      <c r="F682" s="27">
        <v>158</v>
      </c>
      <c r="G682" s="26">
        <v>100.70271000000001</v>
      </c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</row>
    <row r="683" spans="1:129" s="15" customFormat="1" ht="16.5">
      <c r="A683" s="23"/>
      <c r="B683" s="31" t="s">
        <v>530</v>
      </c>
      <c r="C683" s="25">
        <v>2017</v>
      </c>
      <c r="D683" s="32">
        <v>0.4</v>
      </c>
      <c r="E683" s="26">
        <v>374</v>
      </c>
      <c r="F683" s="27">
        <v>158</v>
      </c>
      <c r="G683" s="26">
        <v>410.70972</v>
      </c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</row>
    <row r="684" spans="1:129" s="15" customFormat="1" ht="16.5">
      <c r="A684" s="23"/>
      <c r="B684" s="31" t="s">
        <v>531</v>
      </c>
      <c r="C684" s="25">
        <v>2017</v>
      </c>
      <c r="D684" s="32">
        <v>0.4</v>
      </c>
      <c r="E684" s="26">
        <v>580</v>
      </c>
      <c r="F684" s="27">
        <v>158</v>
      </c>
      <c r="G684" s="26">
        <v>732.00170000000003</v>
      </c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</row>
    <row r="685" spans="1:129" s="15" customFormat="1" ht="16.5">
      <c r="A685" s="23"/>
      <c r="B685" s="31" t="s">
        <v>532</v>
      </c>
      <c r="C685" s="25">
        <v>2017</v>
      </c>
      <c r="D685" s="32">
        <v>0.4</v>
      </c>
      <c r="E685" s="26">
        <v>94</v>
      </c>
      <c r="F685" s="27">
        <v>158</v>
      </c>
      <c r="G685" s="26">
        <v>193.86319</v>
      </c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</row>
    <row r="686" spans="1:129" s="15" customFormat="1" ht="16.5">
      <c r="A686" s="23"/>
      <c r="B686" s="31" t="s">
        <v>533</v>
      </c>
      <c r="C686" s="25">
        <v>2017</v>
      </c>
      <c r="D686" s="32">
        <v>0.4</v>
      </c>
      <c r="E686" s="26">
        <v>553</v>
      </c>
      <c r="F686" s="27">
        <v>158</v>
      </c>
      <c r="G686" s="26">
        <v>776.20116000000007</v>
      </c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</row>
    <row r="687" spans="1:129" s="15" customFormat="1" ht="16.5">
      <c r="A687" s="23"/>
      <c r="B687" s="31" t="s">
        <v>534</v>
      </c>
      <c r="C687" s="25">
        <v>2017</v>
      </c>
      <c r="D687" s="32">
        <v>0.4</v>
      </c>
      <c r="E687" s="26">
        <v>413</v>
      </c>
      <c r="F687" s="27">
        <v>158</v>
      </c>
      <c r="G687" s="26">
        <v>495.24600999999996</v>
      </c>
    </row>
    <row r="688" spans="1:129" s="15" customFormat="1" ht="16.5">
      <c r="A688" s="23"/>
      <c r="B688" s="31" t="s">
        <v>535</v>
      </c>
      <c r="C688" s="25">
        <v>2017</v>
      </c>
      <c r="D688" s="32">
        <v>0.4</v>
      </c>
      <c r="E688" s="26">
        <v>179</v>
      </c>
      <c r="F688" s="27">
        <v>158</v>
      </c>
      <c r="G688" s="26">
        <v>219.26145000000002</v>
      </c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</row>
    <row r="689" spans="1:129" s="15" customFormat="1" ht="16.5">
      <c r="A689" s="23"/>
      <c r="B689" s="31" t="s">
        <v>536</v>
      </c>
      <c r="C689" s="25">
        <v>2017</v>
      </c>
      <c r="D689" s="32">
        <v>0.4</v>
      </c>
      <c r="E689" s="26">
        <v>72</v>
      </c>
      <c r="F689" s="27">
        <v>158</v>
      </c>
      <c r="G689" s="26">
        <v>61.756260000000005</v>
      </c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</row>
    <row r="690" spans="1:129" s="15" customFormat="1" ht="16.5">
      <c r="A690" s="23"/>
      <c r="B690" s="31" t="s">
        <v>537</v>
      </c>
      <c r="C690" s="25">
        <v>2017</v>
      </c>
      <c r="D690" s="32">
        <v>0.4</v>
      </c>
      <c r="E690" s="26">
        <v>86</v>
      </c>
      <c r="F690" s="27">
        <v>158</v>
      </c>
      <c r="G690" s="26">
        <v>131.35024999999999</v>
      </c>
    </row>
    <row r="691" spans="1:129" s="15" customFormat="1" ht="16.5">
      <c r="A691" s="23"/>
      <c r="B691" s="31" t="s">
        <v>538</v>
      </c>
      <c r="C691" s="25">
        <v>2017</v>
      </c>
      <c r="D691" s="32">
        <v>0.4</v>
      </c>
      <c r="E691" s="26">
        <v>304</v>
      </c>
      <c r="F691" s="27">
        <v>158</v>
      </c>
      <c r="G691" s="26">
        <v>308.80748999999997</v>
      </c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</row>
    <row r="692" spans="1:129" s="15" customFormat="1" ht="16.5">
      <c r="A692" s="23"/>
      <c r="B692" s="31" t="s">
        <v>539</v>
      </c>
      <c r="C692" s="25">
        <v>2017</v>
      </c>
      <c r="D692" s="32">
        <v>0.4</v>
      </c>
      <c r="E692" s="26">
        <v>326</v>
      </c>
      <c r="F692" s="27">
        <v>158</v>
      </c>
      <c r="G692" s="26">
        <v>314.92290000000003</v>
      </c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</row>
    <row r="693" spans="1:129" s="15" customFormat="1" ht="16.5">
      <c r="A693" s="23"/>
      <c r="B693" s="31" t="s">
        <v>540</v>
      </c>
      <c r="C693" s="25">
        <v>2017</v>
      </c>
      <c r="D693" s="32">
        <v>0.4</v>
      </c>
      <c r="E693" s="26">
        <v>288</v>
      </c>
      <c r="F693" s="27">
        <v>158</v>
      </c>
      <c r="G693" s="26">
        <v>322.06808999999998</v>
      </c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</row>
    <row r="694" spans="1:129" s="15" customFormat="1" ht="16.5">
      <c r="A694" s="23"/>
      <c r="B694" s="31" t="s">
        <v>541</v>
      </c>
      <c r="C694" s="25">
        <v>2017</v>
      </c>
      <c r="D694" s="32">
        <v>0.4</v>
      </c>
      <c r="E694" s="26">
        <v>109</v>
      </c>
      <c r="F694" s="27">
        <v>158</v>
      </c>
      <c r="G694" s="26">
        <v>83.987840000000006</v>
      </c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</row>
    <row r="695" spans="1:129" s="15" customFormat="1" ht="16.5">
      <c r="A695" s="23"/>
      <c r="B695" s="31" t="s">
        <v>542</v>
      </c>
      <c r="C695" s="25">
        <v>2017</v>
      </c>
      <c r="D695" s="32">
        <v>0.4</v>
      </c>
      <c r="E695" s="26">
        <v>33</v>
      </c>
      <c r="F695" s="27">
        <v>158</v>
      </c>
      <c r="G695" s="26">
        <v>40.814080000000004</v>
      </c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</row>
    <row r="696" spans="1:129" s="15" customFormat="1" ht="16.5">
      <c r="A696" s="23"/>
      <c r="B696" s="31" t="s">
        <v>543</v>
      </c>
      <c r="C696" s="25">
        <v>2017</v>
      </c>
      <c r="D696" s="32">
        <v>0.4</v>
      </c>
      <c r="E696" s="26">
        <v>158</v>
      </c>
      <c r="F696" s="27">
        <v>158</v>
      </c>
      <c r="G696" s="26">
        <v>301.97183000000001</v>
      </c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</row>
    <row r="697" spans="1:129" s="15" customFormat="1" ht="16.5">
      <c r="A697" s="23"/>
      <c r="B697" s="31" t="s">
        <v>544</v>
      </c>
      <c r="C697" s="25">
        <v>2017</v>
      </c>
      <c r="D697" s="32">
        <v>0.4</v>
      </c>
      <c r="E697" s="26">
        <v>215</v>
      </c>
      <c r="F697" s="27">
        <v>158</v>
      </c>
      <c r="G697" s="26">
        <v>283.96977000000004</v>
      </c>
    </row>
    <row r="698" spans="1:129" s="15" customFormat="1" ht="16.5">
      <c r="A698" s="23"/>
      <c r="B698" s="31" t="s">
        <v>545</v>
      </c>
      <c r="C698" s="25">
        <v>2017</v>
      </c>
      <c r="D698" s="32">
        <v>0.4</v>
      </c>
      <c r="E698" s="26">
        <v>138</v>
      </c>
      <c r="F698" s="27">
        <v>158</v>
      </c>
      <c r="G698" s="26">
        <v>140.71975</v>
      </c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</row>
    <row r="699" spans="1:129" s="15" customFormat="1" ht="16.5">
      <c r="A699" s="23"/>
      <c r="B699" s="31" t="s">
        <v>546</v>
      </c>
      <c r="C699" s="25">
        <v>2017</v>
      </c>
      <c r="D699" s="32">
        <v>0.4</v>
      </c>
      <c r="E699" s="26">
        <v>97</v>
      </c>
      <c r="F699" s="27">
        <v>158</v>
      </c>
      <c r="G699" s="26">
        <v>132.15380999999999</v>
      </c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</row>
    <row r="700" spans="1:129" s="15" customFormat="1" ht="16.5">
      <c r="A700" s="23"/>
      <c r="B700" s="31" t="s">
        <v>547</v>
      </c>
      <c r="C700" s="25">
        <v>2017</v>
      </c>
      <c r="D700" s="32">
        <v>0.4</v>
      </c>
      <c r="E700" s="26">
        <v>181</v>
      </c>
      <c r="F700" s="27">
        <v>158</v>
      </c>
      <c r="G700" s="26">
        <v>304.41780999999997</v>
      </c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</row>
    <row r="701" spans="1:129" s="15" customFormat="1" ht="16.5">
      <c r="A701" s="23"/>
      <c r="B701" s="31" t="s">
        <v>548</v>
      </c>
      <c r="C701" s="25">
        <v>2017</v>
      </c>
      <c r="D701" s="32">
        <v>0.4</v>
      </c>
      <c r="E701" s="26">
        <v>84</v>
      </c>
      <c r="F701" s="27">
        <v>158</v>
      </c>
      <c r="G701" s="26">
        <v>140.56998999999999</v>
      </c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</row>
    <row r="702" spans="1:129" s="15" customFormat="1" ht="16.5">
      <c r="A702" s="23"/>
      <c r="B702" s="31" t="s">
        <v>549</v>
      </c>
      <c r="C702" s="25">
        <v>2017</v>
      </c>
      <c r="D702" s="32">
        <v>0.4</v>
      </c>
      <c r="E702" s="26">
        <v>214</v>
      </c>
      <c r="F702" s="27">
        <v>158</v>
      </c>
      <c r="G702" s="26">
        <v>343.78048999999999</v>
      </c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</row>
    <row r="703" spans="1:129" s="15" customFormat="1" ht="16.5">
      <c r="A703" s="23"/>
      <c r="B703" s="31" t="s">
        <v>550</v>
      </c>
      <c r="C703" s="25">
        <v>2017</v>
      </c>
      <c r="D703" s="32">
        <v>0.4</v>
      </c>
      <c r="E703" s="26">
        <v>101</v>
      </c>
      <c r="F703" s="27">
        <v>158</v>
      </c>
      <c r="G703" s="26">
        <v>112.68666999999999</v>
      </c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</row>
    <row r="704" spans="1:129" s="15" customFormat="1" ht="16.5">
      <c r="A704" s="23"/>
      <c r="B704" s="31" t="s">
        <v>551</v>
      </c>
      <c r="C704" s="25">
        <v>2017</v>
      </c>
      <c r="D704" s="32">
        <v>0.4</v>
      </c>
      <c r="E704" s="26">
        <v>41</v>
      </c>
      <c r="F704" s="27">
        <v>158</v>
      </c>
      <c r="G704" s="26">
        <v>51.37997</v>
      </c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</row>
    <row r="705" spans="1:129" s="15" customFormat="1" ht="16.5">
      <c r="A705" s="23"/>
      <c r="B705" s="31" t="s">
        <v>552</v>
      </c>
      <c r="C705" s="25">
        <v>2017</v>
      </c>
      <c r="D705" s="32">
        <v>0.4</v>
      </c>
      <c r="E705" s="26">
        <v>109</v>
      </c>
      <c r="F705" s="27">
        <v>158</v>
      </c>
      <c r="G705" s="26">
        <v>183.88788000000002</v>
      </c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</row>
    <row r="706" spans="1:129" s="15" customFormat="1" ht="16.5">
      <c r="A706" s="23"/>
      <c r="B706" s="31" t="s">
        <v>553</v>
      </c>
      <c r="C706" s="25">
        <v>2017</v>
      </c>
      <c r="D706" s="32">
        <v>0.4</v>
      </c>
      <c r="E706" s="26">
        <v>59</v>
      </c>
      <c r="F706" s="27">
        <v>158</v>
      </c>
      <c r="G706" s="26">
        <v>92.009770000000003</v>
      </c>
    </row>
    <row r="707" spans="1:129" s="15" customFormat="1" ht="16.5">
      <c r="A707" s="23"/>
      <c r="B707" s="31" t="s">
        <v>554</v>
      </c>
      <c r="C707" s="25">
        <v>2017</v>
      </c>
      <c r="D707" s="32">
        <v>0.4</v>
      </c>
      <c r="E707" s="26">
        <v>31</v>
      </c>
      <c r="F707" s="27">
        <v>158</v>
      </c>
      <c r="G707" s="26">
        <v>63.610419999999998</v>
      </c>
    </row>
    <row r="708" spans="1:129" s="15" customFormat="1" ht="16.5">
      <c r="A708" s="23"/>
      <c r="B708" s="31" t="s">
        <v>555</v>
      </c>
      <c r="C708" s="25">
        <v>2017</v>
      </c>
      <c r="D708" s="32">
        <v>0.4</v>
      </c>
      <c r="E708" s="26">
        <v>34</v>
      </c>
      <c r="F708" s="27">
        <v>158</v>
      </c>
      <c r="G708" s="26">
        <v>122.73975</v>
      </c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</row>
    <row r="709" spans="1:129" s="15" customFormat="1" ht="16.5">
      <c r="A709" s="23"/>
      <c r="B709" s="31" t="s">
        <v>556</v>
      </c>
      <c r="C709" s="25">
        <v>2017</v>
      </c>
      <c r="D709" s="32">
        <v>0.4</v>
      </c>
      <c r="E709" s="26">
        <v>68</v>
      </c>
      <c r="F709" s="27">
        <v>158</v>
      </c>
      <c r="G709" s="26">
        <v>104.69736</v>
      </c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</row>
    <row r="710" spans="1:129" s="15" customFormat="1" ht="16.5">
      <c r="A710" s="23"/>
      <c r="B710" s="31" t="s">
        <v>557</v>
      </c>
      <c r="C710" s="25">
        <v>2017</v>
      </c>
      <c r="D710" s="32">
        <v>0.4</v>
      </c>
      <c r="E710" s="26">
        <v>88</v>
      </c>
      <c r="F710" s="27">
        <v>158</v>
      </c>
      <c r="G710" s="26">
        <v>103.50638000000001</v>
      </c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</row>
    <row r="711" spans="1:129" s="15" customFormat="1" ht="16.5">
      <c r="A711" s="23"/>
      <c r="B711" s="31" t="s">
        <v>558</v>
      </c>
      <c r="C711" s="25">
        <v>2017</v>
      </c>
      <c r="D711" s="32">
        <v>0.4</v>
      </c>
      <c r="E711" s="26">
        <v>83</v>
      </c>
      <c r="F711" s="27">
        <v>158</v>
      </c>
      <c r="G711" s="26">
        <v>119.86125</v>
      </c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</row>
    <row r="712" spans="1:129" s="15" customFormat="1" ht="16.5">
      <c r="A712" s="23"/>
      <c r="B712" s="31" t="s">
        <v>559</v>
      </c>
      <c r="C712" s="25">
        <v>2017</v>
      </c>
      <c r="D712" s="32">
        <v>0.4</v>
      </c>
      <c r="E712" s="26">
        <v>43</v>
      </c>
      <c r="F712" s="27">
        <v>158</v>
      </c>
      <c r="G712" s="26">
        <v>87.137329999999992</v>
      </c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</row>
    <row r="713" spans="1:129" s="15" customFormat="1" ht="16.5">
      <c r="A713" s="23"/>
      <c r="B713" s="31" t="s">
        <v>560</v>
      </c>
      <c r="C713" s="25">
        <v>2017</v>
      </c>
      <c r="D713" s="32">
        <v>0.4</v>
      </c>
      <c r="E713" s="26">
        <v>75</v>
      </c>
      <c r="F713" s="27">
        <v>158</v>
      </c>
      <c r="G713" s="26">
        <v>143.22874999999999</v>
      </c>
    </row>
    <row r="714" spans="1:129" s="15" customFormat="1" ht="16.5">
      <c r="A714" s="23"/>
      <c r="B714" s="31" t="s">
        <v>561</v>
      </c>
      <c r="C714" s="25">
        <v>2017</v>
      </c>
      <c r="D714" s="32">
        <v>0.4</v>
      </c>
      <c r="E714" s="26">
        <v>105</v>
      </c>
      <c r="F714" s="27">
        <v>158</v>
      </c>
      <c r="G714" s="26">
        <v>167.21940000000001</v>
      </c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</row>
    <row r="715" spans="1:129" s="15" customFormat="1" ht="16.5">
      <c r="A715" s="23"/>
      <c r="B715" s="31" t="s">
        <v>562</v>
      </c>
      <c r="C715" s="25">
        <v>2017</v>
      </c>
      <c r="D715" s="32">
        <v>0.4</v>
      </c>
      <c r="E715" s="26">
        <v>88</v>
      </c>
      <c r="F715" s="27">
        <v>158</v>
      </c>
      <c r="G715" s="26">
        <v>70.683190000000096</v>
      </c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</row>
    <row r="716" spans="1:129" s="15" customFormat="1" ht="16.5">
      <c r="A716" s="23"/>
      <c r="B716" s="31" t="s">
        <v>563</v>
      </c>
      <c r="C716" s="25">
        <v>2017</v>
      </c>
      <c r="D716" s="32">
        <v>0.4</v>
      </c>
      <c r="E716" s="26">
        <v>57</v>
      </c>
      <c r="F716" s="27">
        <v>158</v>
      </c>
      <c r="G716" s="26">
        <v>54.85427</v>
      </c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</row>
    <row r="717" spans="1:129" s="15" customFormat="1" ht="16.5">
      <c r="A717" s="23"/>
      <c r="B717" s="31" t="s">
        <v>564</v>
      </c>
      <c r="C717" s="25">
        <v>2017</v>
      </c>
      <c r="D717" s="32">
        <v>0.4</v>
      </c>
      <c r="E717" s="26">
        <v>31</v>
      </c>
      <c r="F717" s="27">
        <v>158</v>
      </c>
      <c r="G717" s="26">
        <v>59.563540000000003</v>
      </c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</row>
    <row r="718" spans="1:129" s="15" customFormat="1" ht="16.5">
      <c r="A718" s="23"/>
      <c r="B718" s="31" t="s">
        <v>565</v>
      </c>
      <c r="C718" s="25">
        <v>2017</v>
      </c>
      <c r="D718" s="32">
        <v>0.4</v>
      </c>
      <c r="E718" s="26">
        <v>67</v>
      </c>
      <c r="F718" s="27">
        <v>158</v>
      </c>
      <c r="G718" s="26">
        <v>75.296390000000002</v>
      </c>
    </row>
    <row r="719" spans="1:129" s="15" customFormat="1" ht="16.5">
      <c r="A719" s="23"/>
      <c r="B719" s="31" t="s">
        <v>566</v>
      </c>
      <c r="C719" s="25">
        <v>2017</v>
      </c>
      <c r="D719" s="32">
        <v>0.4</v>
      </c>
      <c r="E719" s="26">
        <v>74</v>
      </c>
      <c r="F719" s="27">
        <v>158</v>
      </c>
      <c r="G719" s="26">
        <v>94.890709999999999</v>
      </c>
    </row>
    <row r="720" spans="1:129" s="15" customFormat="1" ht="16.5">
      <c r="A720" s="23"/>
      <c r="B720" s="31" t="s">
        <v>567</v>
      </c>
      <c r="C720" s="25">
        <v>2017</v>
      </c>
      <c r="D720" s="32">
        <v>0.4</v>
      </c>
      <c r="E720" s="26">
        <v>69</v>
      </c>
      <c r="F720" s="27">
        <v>158</v>
      </c>
      <c r="G720" s="26">
        <v>114.94050999999999</v>
      </c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</row>
    <row r="721" spans="1:129" s="15" customFormat="1" ht="16.5">
      <c r="A721" s="23"/>
      <c r="B721" s="31" t="s">
        <v>568</v>
      </c>
      <c r="C721" s="25">
        <v>2017</v>
      </c>
      <c r="D721" s="32">
        <v>0.4</v>
      </c>
      <c r="E721" s="26">
        <v>75</v>
      </c>
      <c r="F721" s="27">
        <v>158</v>
      </c>
      <c r="G721" s="26">
        <v>85.15946000000001</v>
      </c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</row>
    <row r="722" spans="1:129" s="15" customFormat="1" ht="16.5">
      <c r="A722" s="23"/>
      <c r="B722" s="31" t="s">
        <v>569</v>
      </c>
      <c r="C722" s="25">
        <v>2017</v>
      </c>
      <c r="D722" s="32">
        <v>0.4</v>
      </c>
      <c r="E722" s="26">
        <v>60</v>
      </c>
      <c r="F722" s="27">
        <v>158</v>
      </c>
      <c r="G722" s="26">
        <v>84.793109999999999</v>
      </c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</row>
    <row r="723" spans="1:129" s="15" customFormat="1" ht="16.5">
      <c r="A723" s="23"/>
      <c r="B723" s="31" t="s">
        <v>570</v>
      </c>
      <c r="C723" s="25">
        <v>2017</v>
      </c>
      <c r="D723" s="32">
        <v>0.4</v>
      </c>
      <c r="E723" s="26">
        <v>105</v>
      </c>
      <c r="F723" s="27">
        <v>158</v>
      </c>
      <c r="G723" s="26">
        <v>123.74936</v>
      </c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</row>
    <row r="724" spans="1:129" s="15" customFormat="1" ht="16.5">
      <c r="A724" s="23"/>
      <c r="B724" s="31" t="s">
        <v>571</v>
      </c>
      <c r="C724" s="25">
        <v>2017</v>
      </c>
      <c r="D724" s="32">
        <v>0.4</v>
      </c>
      <c r="E724" s="26">
        <v>92</v>
      </c>
      <c r="F724" s="27">
        <v>158</v>
      </c>
      <c r="G724" s="26">
        <v>88.938779999999994</v>
      </c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</row>
    <row r="725" spans="1:129" s="15" customFormat="1" ht="16.5">
      <c r="A725" s="23"/>
      <c r="B725" s="31" t="s">
        <v>572</v>
      </c>
      <c r="C725" s="25">
        <v>2017</v>
      </c>
      <c r="D725" s="32">
        <v>0.4</v>
      </c>
      <c r="E725" s="26">
        <v>90</v>
      </c>
      <c r="F725" s="27">
        <v>158</v>
      </c>
      <c r="G725" s="26">
        <v>139.16154999999998</v>
      </c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</row>
    <row r="726" spans="1:129" s="15" customFormat="1" ht="16.5">
      <c r="A726" s="23"/>
      <c r="B726" s="31" t="s">
        <v>573</v>
      </c>
      <c r="C726" s="25">
        <v>2017</v>
      </c>
      <c r="D726" s="32">
        <v>0.4</v>
      </c>
      <c r="E726" s="26">
        <v>220</v>
      </c>
      <c r="F726" s="27">
        <v>158</v>
      </c>
      <c r="G726" s="26">
        <v>211.45218</v>
      </c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</row>
    <row r="727" spans="1:129" s="15" customFormat="1" ht="16.5">
      <c r="A727" s="23"/>
      <c r="B727" s="31" t="s">
        <v>574</v>
      </c>
      <c r="C727" s="25">
        <v>2017</v>
      </c>
      <c r="D727" s="26">
        <v>0.4</v>
      </c>
      <c r="E727" s="26">
        <v>159</v>
      </c>
      <c r="F727" s="27">
        <v>158</v>
      </c>
      <c r="G727" s="26">
        <v>127.61006</v>
      </c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</row>
    <row r="728" spans="1:129" s="15" customFormat="1" ht="16.5">
      <c r="A728" s="23"/>
      <c r="B728" s="31" t="s">
        <v>575</v>
      </c>
      <c r="C728" s="25">
        <v>2017</v>
      </c>
      <c r="D728" s="26">
        <v>0.4</v>
      </c>
      <c r="E728" s="26">
        <v>21</v>
      </c>
      <c r="F728" s="27">
        <v>158</v>
      </c>
      <c r="G728" s="26">
        <v>35.549529999999997</v>
      </c>
    </row>
    <row r="729" spans="1:129" s="15" customFormat="1" ht="16.5">
      <c r="A729" s="23"/>
      <c r="B729" s="31" t="s">
        <v>576</v>
      </c>
      <c r="C729" s="25">
        <v>2017</v>
      </c>
      <c r="D729" s="26">
        <v>0.4</v>
      </c>
      <c r="E729" s="26">
        <v>38</v>
      </c>
      <c r="F729" s="27">
        <v>158</v>
      </c>
      <c r="G729" s="26">
        <v>42.650529999999996</v>
      </c>
    </row>
    <row r="730" spans="1:129" s="15" customFormat="1" ht="16.5">
      <c r="A730" s="23"/>
      <c r="B730" s="31" t="s">
        <v>577</v>
      </c>
      <c r="C730" s="25">
        <v>2017</v>
      </c>
      <c r="D730" s="26">
        <v>0.4</v>
      </c>
      <c r="E730" s="26">
        <v>80</v>
      </c>
      <c r="F730" s="27">
        <v>158</v>
      </c>
      <c r="G730" s="26">
        <v>93.302179999999993</v>
      </c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</row>
    <row r="731" spans="1:129" s="15" customFormat="1" ht="16.5">
      <c r="A731" s="23"/>
      <c r="B731" s="31" t="s">
        <v>578</v>
      </c>
      <c r="C731" s="25">
        <v>2017</v>
      </c>
      <c r="D731" s="26">
        <v>0.4</v>
      </c>
      <c r="E731" s="26">
        <v>54</v>
      </c>
      <c r="F731" s="27">
        <v>158</v>
      </c>
      <c r="G731" s="26">
        <v>65.267020000000002</v>
      </c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</row>
    <row r="732" spans="1:129" s="15" customFormat="1" ht="16.5">
      <c r="A732" s="23"/>
      <c r="B732" s="31" t="s">
        <v>579</v>
      </c>
      <c r="C732" s="25">
        <v>2017</v>
      </c>
      <c r="D732" s="26">
        <v>0.4</v>
      </c>
      <c r="E732" s="26">
        <v>28</v>
      </c>
      <c r="F732" s="27">
        <v>158</v>
      </c>
      <c r="G732" s="26">
        <v>16.35575</v>
      </c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</row>
    <row r="733" spans="1:129" s="15" customFormat="1" ht="16.5">
      <c r="A733" s="23"/>
      <c r="B733" s="31" t="s">
        <v>580</v>
      </c>
      <c r="C733" s="25">
        <v>2017</v>
      </c>
      <c r="D733" s="26">
        <v>0.4</v>
      </c>
      <c r="E733" s="26">
        <v>28</v>
      </c>
      <c r="F733" s="27">
        <v>158</v>
      </c>
      <c r="G733" s="26">
        <v>19.973610000000001</v>
      </c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</row>
    <row r="734" spans="1:129" s="15" customFormat="1" ht="16.5">
      <c r="A734" s="23"/>
      <c r="B734" s="31" t="s">
        <v>581</v>
      </c>
      <c r="C734" s="25">
        <v>2017</v>
      </c>
      <c r="D734" s="26">
        <v>0.4</v>
      </c>
      <c r="E734" s="26">
        <v>98</v>
      </c>
      <c r="F734" s="27">
        <v>158</v>
      </c>
      <c r="G734" s="26">
        <v>67.072569999999999</v>
      </c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</row>
    <row r="735" spans="1:129" s="15" customFormat="1" ht="16.5">
      <c r="A735" s="23"/>
      <c r="B735" s="31" t="s">
        <v>582</v>
      </c>
      <c r="C735" s="25">
        <v>2017</v>
      </c>
      <c r="D735" s="26">
        <v>0.4</v>
      </c>
      <c r="E735" s="26">
        <v>141</v>
      </c>
      <c r="F735" s="27">
        <v>158</v>
      </c>
      <c r="G735" s="26">
        <v>144.20017999999999</v>
      </c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</row>
    <row r="736" spans="1:129" s="15" customFormat="1" ht="16.5">
      <c r="A736" s="23"/>
      <c r="B736" s="31" t="s">
        <v>583</v>
      </c>
      <c r="C736" s="25">
        <v>2017</v>
      </c>
      <c r="D736" s="26">
        <v>0.4</v>
      </c>
      <c r="E736" s="26">
        <v>42</v>
      </c>
      <c r="F736" s="27">
        <v>158</v>
      </c>
      <c r="G736" s="26">
        <v>89.541479999999993</v>
      </c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</row>
    <row r="737" spans="1:129" s="15" customFormat="1" ht="16.5">
      <c r="A737" s="23"/>
      <c r="B737" s="31" t="s">
        <v>584</v>
      </c>
      <c r="C737" s="25">
        <v>2017</v>
      </c>
      <c r="D737" s="26">
        <v>0.4</v>
      </c>
      <c r="E737" s="26">
        <v>217</v>
      </c>
      <c r="F737" s="27">
        <v>158</v>
      </c>
      <c r="G737" s="26">
        <v>362.45146</v>
      </c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</row>
    <row r="738" spans="1:129" s="15" customFormat="1" ht="16.5">
      <c r="A738" s="23"/>
      <c r="B738" s="31" t="s">
        <v>585</v>
      </c>
      <c r="C738" s="25">
        <v>2017</v>
      </c>
      <c r="D738" s="26">
        <v>0.4</v>
      </c>
      <c r="E738" s="26">
        <v>559</v>
      </c>
      <c r="F738" s="27">
        <v>158</v>
      </c>
      <c r="G738" s="26">
        <v>624.50746000000004</v>
      </c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</row>
    <row r="739" spans="1:129" s="15" customFormat="1" ht="16.5">
      <c r="A739" s="23"/>
      <c r="B739" s="31" t="s">
        <v>586</v>
      </c>
      <c r="C739" s="25">
        <v>2017</v>
      </c>
      <c r="D739" s="26">
        <v>0.4</v>
      </c>
      <c r="E739" s="26">
        <v>128</v>
      </c>
      <c r="F739" s="27">
        <v>158</v>
      </c>
      <c r="G739" s="26">
        <v>214.14723999999998</v>
      </c>
    </row>
    <row r="740" spans="1:129" s="15" customFormat="1" ht="16.5">
      <c r="A740" s="23"/>
      <c r="B740" s="31" t="s">
        <v>587</v>
      </c>
      <c r="C740" s="25">
        <v>2017</v>
      </c>
      <c r="D740" s="26">
        <v>0.4</v>
      </c>
      <c r="E740" s="26">
        <v>193</v>
      </c>
      <c r="F740" s="27">
        <v>158</v>
      </c>
      <c r="G740" s="26">
        <v>240.42325</v>
      </c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</row>
    <row r="741" spans="1:129" s="15" customFormat="1" ht="16.5">
      <c r="A741" s="23"/>
      <c r="B741" s="31" t="s">
        <v>588</v>
      </c>
      <c r="C741" s="25">
        <v>2017</v>
      </c>
      <c r="D741" s="26">
        <v>0.4</v>
      </c>
      <c r="E741" s="26">
        <v>154</v>
      </c>
      <c r="F741" s="27">
        <v>158</v>
      </c>
      <c r="G741" s="26">
        <v>274.26213000000001</v>
      </c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</row>
    <row r="742" spans="1:129" s="15" customFormat="1" ht="16.5">
      <c r="A742" s="23"/>
      <c r="B742" s="31" t="s">
        <v>589</v>
      </c>
      <c r="C742" s="25">
        <v>2017</v>
      </c>
      <c r="D742" s="26">
        <v>0.4</v>
      </c>
      <c r="E742" s="26">
        <v>342</v>
      </c>
      <c r="F742" s="27">
        <v>158</v>
      </c>
      <c r="G742" s="26">
        <v>526.14873</v>
      </c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</row>
    <row r="743" spans="1:129" s="15" customFormat="1" ht="16.5">
      <c r="A743" s="23"/>
      <c r="B743" s="31" t="s">
        <v>590</v>
      </c>
      <c r="C743" s="25">
        <v>2017</v>
      </c>
      <c r="D743" s="26">
        <v>0.4</v>
      </c>
      <c r="E743" s="26">
        <v>79</v>
      </c>
      <c r="F743" s="27">
        <v>158</v>
      </c>
      <c r="G743" s="26">
        <v>141.74894</v>
      </c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</row>
    <row r="744" spans="1:129" s="15" customFormat="1" ht="16.5">
      <c r="A744" s="23"/>
      <c r="B744" s="31" t="s">
        <v>591</v>
      </c>
      <c r="C744" s="25">
        <v>2017</v>
      </c>
      <c r="D744" s="26">
        <v>0.4</v>
      </c>
      <c r="E744" s="26">
        <v>65</v>
      </c>
      <c r="F744" s="27">
        <v>158</v>
      </c>
      <c r="G744" s="26">
        <v>70.966039999999992</v>
      </c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</row>
    <row r="745" spans="1:129" s="15" customFormat="1" ht="16.5">
      <c r="A745" s="23"/>
      <c r="B745" s="31" t="s">
        <v>592</v>
      </c>
      <c r="C745" s="25">
        <v>2017</v>
      </c>
      <c r="D745" s="26">
        <v>0.4</v>
      </c>
      <c r="E745" s="26">
        <v>84</v>
      </c>
      <c r="F745" s="27">
        <v>158</v>
      </c>
      <c r="G745" s="26">
        <v>148.15412000000001</v>
      </c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</row>
    <row r="746" spans="1:129" s="15" customFormat="1" ht="16.5">
      <c r="A746" s="23"/>
      <c r="B746" s="31" t="s">
        <v>593</v>
      </c>
      <c r="C746" s="25">
        <v>2017</v>
      </c>
      <c r="D746" s="26">
        <v>0.4</v>
      </c>
      <c r="E746" s="26">
        <v>162</v>
      </c>
      <c r="F746" s="27">
        <v>158</v>
      </c>
      <c r="G746" s="26">
        <v>174.21279999999999</v>
      </c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</row>
    <row r="747" spans="1:129" s="15" customFormat="1" ht="16.5">
      <c r="A747" s="23"/>
      <c r="B747" s="31" t="s">
        <v>594</v>
      </c>
      <c r="C747" s="25">
        <v>2017</v>
      </c>
      <c r="D747" s="26">
        <v>0.4</v>
      </c>
      <c r="E747" s="26">
        <v>210</v>
      </c>
      <c r="F747" s="27">
        <v>158</v>
      </c>
      <c r="G747" s="26">
        <v>131.14107000000001</v>
      </c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</row>
    <row r="748" spans="1:129" s="15" customFormat="1" ht="16.5">
      <c r="A748" s="23"/>
      <c r="B748" s="31" t="s">
        <v>595</v>
      </c>
      <c r="C748" s="25">
        <v>2017</v>
      </c>
      <c r="D748" s="26">
        <v>0.4</v>
      </c>
      <c r="E748" s="26">
        <v>405</v>
      </c>
      <c r="F748" s="27">
        <v>158</v>
      </c>
      <c r="G748" s="26">
        <v>474.77055000000001</v>
      </c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</row>
    <row r="749" spans="1:129" s="15" customFormat="1" ht="16.5">
      <c r="A749" s="23"/>
      <c r="B749" s="31" t="s">
        <v>596</v>
      </c>
      <c r="C749" s="25">
        <v>2017</v>
      </c>
      <c r="D749" s="26">
        <v>0.4</v>
      </c>
      <c r="E749" s="26">
        <v>64</v>
      </c>
      <c r="F749" s="27">
        <v>158</v>
      </c>
      <c r="G749" s="26">
        <v>70.108059999999995</v>
      </c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</row>
    <row r="750" spans="1:129" s="15" customFormat="1" ht="16.5">
      <c r="A750" s="23"/>
      <c r="B750" s="31" t="s">
        <v>597</v>
      </c>
      <c r="C750" s="25">
        <v>2017</v>
      </c>
      <c r="D750" s="26">
        <v>0.4</v>
      </c>
      <c r="E750" s="26">
        <v>150</v>
      </c>
      <c r="F750" s="27">
        <v>158</v>
      </c>
      <c r="G750" s="26">
        <v>183.35383999999999</v>
      </c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</row>
    <row r="751" spans="1:129" s="15" customFormat="1" ht="16.5">
      <c r="A751" s="23"/>
      <c r="B751" s="31" t="s">
        <v>598</v>
      </c>
      <c r="C751" s="25">
        <v>2017</v>
      </c>
      <c r="D751" s="26">
        <v>0.4</v>
      </c>
      <c r="E751" s="26">
        <v>6138</v>
      </c>
      <c r="F751" s="27">
        <v>158</v>
      </c>
      <c r="G751" s="26">
        <v>7592.508429999999</v>
      </c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</row>
    <row r="752" spans="1:129" s="15" customFormat="1" ht="16.5">
      <c r="A752" s="23"/>
      <c r="B752" s="31" t="s">
        <v>599</v>
      </c>
      <c r="C752" s="25">
        <v>2017</v>
      </c>
      <c r="D752" s="26">
        <v>0.4</v>
      </c>
      <c r="E752" s="26">
        <v>170</v>
      </c>
      <c r="F752" s="27">
        <v>158</v>
      </c>
      <c r="G752" s="26">
        <v>207.72026000000002</v>
      </c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</row>
    <row r="753" spans="1:129" s="15" customFormat="1" ht="16.5">
      <c r="A753" s="23"/>
      <c r="B753" s="31" t="s">
        <v>600</v>
      </c>
      <c r="C753" s="25">
        <v>2017</v>
      </c>
      <c r="D753" s="26">
        <v>0.4</v>
      </c>
      <c r="E753" s="26">
        <v>42</v>
      </c>
      <c r="F753" s="27">
        <v>158</v>
      </c>
      <c r="G753" s="26">
        <v>47.939</v>
      </c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</row>
    <row r="754" spans="1:129" s="15" customFormat="1" ht="16.5">
      <c r="A754" s="23"/>
      <c r="B754" s="31" t="s">
        <v>601</v>
      </c>
      <c r="C754" s="25">
        <v>2017</v>
      </c>
      <c r="D754" s="26">
        <v>0.4</v>
      </c>
      <c r="E754" s="26">
        <v>36</v>
      </c>
      <c r="F754" s="27">
        <v>158</v>
      </c>
      <c r="G754" s="26">
        <v>43.901249999999997</v>
      </c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</row>
    <row r="755" spans="1:129" s="15" customFormat="1" ht="16.5">
      <c r="A755" s="23"/>
      <c r="B755" s="31" t="s">
        <v>602</v>
      </c>
      <c r="C755" s="25">
        <v>2017</v>
      </c>
      <c r="D755" s="26">
        <v>0.4</v>
      </c>
      <c r="E755" s="26">
        <v>179</v>
      </c>
      <c r="F755" s="27">
        <v>158</v>
      </c>
      <c r="G755" s="26">
        <v>118.30689</v>
      </c>
    </row>
    <row r="756" spans="1:129" s="15" customFormat="1" ht="16.5">
      <c r="A756" s="23"/>
      <c r="B756" s="31" t="s">
        <v>603</v>
      </c>
      <c r="C756" s="25">
        <v>2017</v>
      </c>
      <c r="D756" s="26">
        <v>0.4</v>
      </c>
      <c r="E756" s="26">
        <v>108</v>
      </c>
      <c r="F756" s="27">
        <v>158</v>
      </c>
      <c r="G756" s="26">
        <v>124.89473</v>
      </c>
    </row>
    <row r="757" spans="1:129" s="15" customFormat="1" ht="16.5">
      <c r="A757" s="23"/>
      <c r="B757" s="31" t="s">
        <v>604</v>
      </c>
      <c r="C757" s="25">
        <v>2017</v>
      </c>
      <c r="D757" s="26">
        <v>0.4</v>
      </c>
      <c r="E757" s="26">
        <v>387</v>
      </c>
      <c r="F757" s="27">
        <v>158</v>
      </c>
      <c r="G757" s="26">
        <v>414.28768000000002</v>
      </c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</row>
    <row r="758" spans="1:129" s="15" customFormat="1" ht="16.5">
      <c r="A758" s="23"/>
      <c r="B758" s="31" t="s">
        <v>605</v>
      </c>
      <c r="C758" s="25">
        <v>2017</v>
      </c>
      <c r="D758" s="26">
        <v>0.4</v>
      </c>
      <c r="E758" s="26">
        <v>60</v>
      </c>
      <c r="F758" s="27">
        <v>158</v>
      </c>
      <c r="G758" s="26">
        <v>91.441839999999999</v>
      </c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</row>
    <row r="759" spans="1:129" s="15" customFormat="1" ht="16.5">
      <c r="A759" s="23"/>
      <c r="B759" s="31" t="s">
        <v>606</v>
      </c>
      <c r="C759" s="25">
        <v>2017</v>
      </c>
      <c r="D759" s="32">
        <v>0.4</v>
      </c>
      <c r="E759" s="26">
        <v>487</v>
      </c>
      <c r="F759" s="27">
        <v>158</v>
      </c>
      <c r="G759" s="26">
        <v>592.80376999999999</v>
      </c>
    </row>
    <row r="760" spans="1:129" s="15" customFormat="1" ht="16.5">
      <c r="A760" s="23"/>
      <c r="B760" s="31" t="s">
        <v>607</v>
      </c>
      <c r="C760" s="25">
        <v>2017</v>
      </c>
      <c r="D760" s="32">
        <v>0.4</v>
      </c>
      <c r="E760" s="26">
        <f>275+534</f>
        <v>809</v>
      </c>
      <c r="F760" s="27">
        <v>158</v>
      </c>
      <c r="G760" s="26">
        <v>860.13133000000016</v>
      </c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</row>
    <row r="761" spans="1:129" s="15" customFormat="1" ht="16.5">
      <c r="A761" s="23"/>
      <c r="B761" s="31" t="s">
        <v>608</v>
      </c>
      <c r="C761" s="25">
        <v>2017</v>
      </c>
      <c r="D761" s="32">
        <v>0.4</v>
      </c>
      <c r="E761" s="26">
        <v>173</v>
      </c>
      <c r="F761" s="27">
        <v>158</v>
      </c>
      <c r="G761" s="26">
        <v>163.81062</v>
      </c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</row>
    <row r="762" spans="1:129" s="15" customFormat="1" ht="16.5">
      <c r="A762" s="23"/>
      <c r="B762" s="31" t="s">
        <v>609</v>
      </c>
      <c r="C762" s="25">
        <v>2017</v>
      </c>
      <c r="D762" s="32">
        <v>0.4</v>
      </c>
      <c r="E762" s="26">
        <v>257</v>
      </c>
      <c r="F762" s="27">
        <v>158</v>
      </c>
      <c r="G762" s="26">
        <v>441.94522000000001</v>
      </c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</row>
    <row r="763" spans="1:129" s="15" customFormat="1" ht="16.5">
      <c r="A763" s="23"/>
      <c r="B763" s="31" t="s">
        <v>610</v>
      </c>
      <c r="C763" s="25">
        <v>2017</v>
      </c>
      <c r="D763" s="32">
        <v>0.4</v>
      </c>
      <c r="E763" s="26">
        <v>199</v>
      </c>
      <c r="F763" s="27">
        <v>158</v>
      </c>
      <c r="G763" s="26">
        <v>308.42116999999996</v>
      </c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</row>
    <row r="764" spans="1:129" s="15" customFormat="1" ht="16.5">
      <c r="A764" s="23"/>
      <c r="B764" s="31" t="s">
        <v>611</v>
      </c>
      <c r="C764" s="25">
        <v>2017</v>
      </c>
      <c r="D764" s="32">
        <v>0.4</v>
      </c>
      <c r="E764" s="26">
        <v>361</v>
      </c>
      <c r="F764" s="27">
        <v>158</v>
      </c>
      <c r="G764" s="26">
        <v>551.14253000000008</v>
      </c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</row>
    <row r="765" spans="1:129" s="15" customFormat="1" ht="16.5">
      <c r="A765" s="23"/>
      <c r="B765" s="31" t="s">
        <v>612</v>
      </c>
      <c r="C765" s="25">
        <v>2017</v>
      </c>
      <c r="D765" s="32">
        <v>0.4</v>
      </c>
      <c r="E765" s="26">
        <v>90</v>
      </c>
      <c r="F765" s="27">
        <v>158</v>
      </c>
      <c r="G765" s="26">
        <v>108.85513</v>
      </c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</row>
    <row r="766" spans="1:129" s="15" customFormat="1" ht="16.5">
      <c r="A766" s="23"/>
      <c r="B766" s="31" t="s">
        <v>613</v>
      </c>
      <c r="C766" s="25">
        <v>2017</v>
      </c>
      <c r="D766" s="32">
        <v>0.4</v>
      </c>
      <c r="E766" s="26">
        <v>32</v>
      </c>
      <c r="F766" s="27">
        <v>158</v>
      </c>
      <c r="G766" s="26">
        <v>47.960949999999997</v>
      </c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</row>
    <row r="767" spans="1:129" s="15" customFormat="1" ht="16.5">
      <c r="A767" s="23"/>
      <c r="B767" s="31" t="s">
        <v>1083</v>
      </c>
      <c r="C767" s="25">
        <v>2018</v>
      </c>
      <c r="D767" s="32">
        <v>10</v>
      </c>
      <c r="E767" s="26">
        <v>7</v>
      </c>
      <c r="F767" s="27">
        <v>5353</v>
      </c>
      <c r="G767" s="26">
        <v>18.779820000000001</v>
      </c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</row>
    <row r="768" spans="1:129" s="15" customFormat="1" ht="16.5">
      <c r="A768" s="23"/>
      <c r="B768" s="31" t="s">
        <v>1084</v>
      </c>
      <c r="C768" s="25">
        <v>2018</v>
      </c>
      <c r="D768" s="32">
        <v>0.4</v>
      </c>
      <c r="E768" s="26">
        <v>271</v>
      </c>
      <c r="F768" s="27">
        <v>158</v>
      </c>
      <c r="G768" s="26">
        <v>400.30639000000002</v>
      </c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</row>
    <row r="769" spans="1:129" s="15" customFormat="1" ht="16.5">
      <c r="A769" s="23"/>
      <c r="B769" s="31" t="s">
        <v>1085</v>
      </c>
      <c r="C769" s="25">
        <v>2018</v>
      </c>
      <c r="D769" s="32">
        <v>0.4</v>
      </c>
      <c r="E769" s="26">
        <v>27</v>
      </c>
      <c r="F769" s="27">
        <v>158</v>
      </c>
      <c r="G769" s="26">
        <v>83.006630000000001</v>
      </c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</row>
    <row r="770" spans="1:129" s="15" customFormat="1" ht="16.5">
      <c r="A770" s="23"/>
      <c r="B770" s="31" t="s">
        <v>1086</v>
      </c>
      <c r="C770" s="25">
        <v>2018</v>
      </c>
      <c r="D770" s="32">
        <v>0.4</v>
      </c>
      <c r="E770" s="26">
        <v>49</v>
      </c>
      <c r="F770" s="27">
        <v>158</v>
      </c>
      <c r="G770" s="26">
        <v>93.397210000000001</v>
      </c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</row>
    <row r="771" spans="1:129" s="15" customFormat="1" ht="16.5">
      <c r="A771" s="23"/>
      <c r="B771" s="31" t="s">
        <v>1087</v>
      </c>
      <c r="C771" s="25">
        <v>2018</v>
      </c>
      <c r="D771" s="32">
        <v>0.4</v>
      </c>
      <c r="E771" s="26">
        <v>390</v>
      </c>
      <c r="F771" s="27">
        <v>158</v>
      </c>
      <c r="G771" s="26">
        <v>349.22507000000002</v>
      </c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</row>
    <row r="772" spans="1:129" s="15" customFormat="1" ht="16.5">
      <c r="A772" s="23"/>
      <c r="B772" s="31" t="s">
        <v>1088</v>
      </c>
      <c r="C772" s="25">
        <v>2018</v>
      </c>
      <c r="D772" s="32">
        <v>0.4</v>
      </c>
      <c r="E772" s="26">
        <v>8</v>
      </c>
      <c r="F772" s="27">
        <v>158</v>
      </c>
      <c r="G772" s="26">
        <v>70.632019999999997</v>
      </c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</row>
    <row r="773" spans="1:129" s="15" customFormat="1" ht="16.5">
      <c r="A773" s="23"/>
      <c r="B773" s="31" t="s">
        <v>1089</v>
      </c>
      <c r="C773" s="25">
        <v>2018</v>
      </c>
      <c r="D773" s="32">
        <v>10</v>
      </c>
      <c r="E773" s="26">
        <v>12</v>
      </c>
      <c r="F773" s="27">
        <v>5353</v>
      </c>
      <c r="G773" s="26">
        <v>61.120230000000006</v>
      </c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</row>
    <row r="774" spans="1:129" s="15" customFormat="1" ht="16.5">
      <c r="A774" s="23"/>
      <c r="B774" s="31" t="s">
        <v>1090</v>
      </c>
      <c r="C774" s="25">
        <v>2018</v>
      </c>
      <c r="D774" s="32">
        <v>0.4</v>
      </c>
      <c r="E774" s="26">
        <v>625</v>
      </c>
      <c r="F774" s="27">
        <v>158</v>
      </c>
      <c r="G774" s="26">
        <v>625.69994999999994</v>
      </c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</row>
    <row r="775" spans="1:129" s="15" customFormat="1" ht="16.5">
      <c r="A775" s="23"/>
      <c r="B775" s="31" t="s">
        <v>1091</v>
      </c>
      <c r="C775" s="25">
        <v>2018</v>
      </c>
      <c r="D775" s="32">
        <v>0.4</v>
      </c>
      <c r="E775" s="26">
        <v>106</v>
      </c>
      <c r="F775" s="27">
        <v>158</v>
      </c>
      <c r="G775" s="26">
        <v>150.56172000000001</v>
      </c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</row>
    <row r="776" spans="1:129" s="15" customFormat="1" ht="16.5">
      <c r="A776" s="23"/>
      <c r="B776" s="31" t="s">
        <v>1092</v>
      </c>
      <c r="C776" s="25">
        <v>2018</v>
      </c>
      <c r="D776" s="32">
        <v>6</v>
      </c>
      <c r="E776" s="26">
        <v>18</v>
      </c>
      <c r="F776" s="27">
        <v>3212</v>
      </c>
      <c r="G776" s="26">
        <v>345.63483999999994</v>
      </c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</row>
    <row r="777" spans="1:129" s="15" customFormat="1" ht="16.5">
      <c r="A777" s="23"/>
      <c r="B777" s="31" t="s">
        <v>1093</v>
      </c>
      <c r="C777" s="25">
        <v>2018</v>
      </c>
      <c r="D777" s="32">
        <v>0.4</v>
      </c>
      <c r="E777" s="26">
        <v>242</v>
      </c>
      <c r="F777" s="27">
        <v>158</v>
      </c>
      <c r="G777" s="26">
        <v>245.69628</v>
      </c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</row>
    <row r="778" spans="1:129" s="15" customFormat="1" ht="16.5">
      <c r="A778" s="23"/>
      <c r="B778" s="31" t="s">
        <v>1094</v>
      </c>
      <c r="C778" s="25">
        <v>2018</v>
      </c>
      <c r="D778" s="32">
        <v>10</v>
      </c>
      <c r="E778" s="26">
        <v>13</v>
      </c>
      <c r="F778" s="27">
        <v>5353</v>
      </c>
      <c r="G778" s="26">
        <v>92.329059999999998</v>
      </c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</row>
    <row r="779" spans="1:129" s="15" customFormat="1" ht="16.5">
      <c r="A779" s="23"/>
      <c r="B779" s="31" t="s">
        <v>1095</v>
      </c>
      <c r="C779" s="25">
        <v>2018</v>
      </c>
      <c r="D779" s="32">
        <v>0.4</v>
      </c>
      <c r="E779" s="26">
        <v>763</v>
      </c>
      <c r="F779" s="27">
        <v>158</v>
      </c>
      <c r="G779" s="26">
        <v>1026.61195</v>
      </c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</row>
    <row r="780" spans="1:129" s="15" customFormat="1" ht="16.5">
      <c r="A780" s="23"/>
      <c r="B780" s="31" t="s">
        <v>1096</v>
      </c>
      <c r="C780" s="25">
        <v>2018</v>
      </c>
      <c r="D780" s="32">
        <v>10</v>
      </c>
      <c r="E780" s="26">
        <v>25</v>
      </c>
      <c r="F780" s="27">
        <v>5353</v>
      </c>
      <c r="G780" s="26">
        <v>192.67022</v>
      </c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</row>
    <row r="781" spans="1:129" s="15" customFormat="1" ht="16.5">
      <c r="A781" s="23"/>
      <c r="B781" s="31" t="s">
        <v>1097</v>
      </c>
      <c r="C781" s="25">
        <v>2018</v>
      </c>
      <c r="D781" s="32">
        <v>10</v>
      </c>
      <c r="E781" s="26">
        <v>1296</v>
      </c>
      <c r="F781" s="27">
        <v>5353</v>
      </c>
      <c r="G781" s="26">
        <v>2318.33545</v>
      </c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</row>
    <row r="782" spans="1:129" s="15" customFormat="1" ht="16.5">
      <c r="A782" s="23"/>
      <c r="B782" s="31" t="s">
        <v>1098</v>
      </c>
      <c r="C782" s="25">
        <v>2018</v>
      </c>
      <c r="D782" s="32">
        <v>0.4</v>
      </c>
      <c r="E782" s="26">
        <v>429</v>
      </c>
      <c r="F782" s="27">
        <v>158</v>
      </c>
      <c r="G782" s="26">
        <v>791.03664000000003</v>
      </c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</row>
    <row r="783" spans="1:129" s="15" customFormat="1" ht="16.5">
      <c r="A783" s="23"/>
      <c r="B783" s="31" t="s">
        <v>1099</v>
      </c>
      <c r="C783" s="25">
        <v>2018</v>
      </c>
      <c r="D783" s="32">
        <v>10</v>
      </c>
      <c r="E783" s="26">
        <v>46</v>
      </c>
      <c r="F783" s="27">
        <v>5353</v>
      </c>
      <c r="G783" s="26">
        <v>91.587029999999999</v>
      </c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</row>
    <row r="784" spans="1:129" s="15" customFormat="1" ht="16.5">
      <c r="A784" s="23"/>
      <c r="B784" s="31" t="s">
        <v>1100</v>
      </c>
      <c r="C784" s="25">
        <v>2018</v>
      </c>
      <c r="D784" s="32">
        <v>0.4</v>
      </c>
      <c r="E784" s="26">
        <v>26</v>
      </c>
      <c r="F784" s="27">
        <v>158</v>
      </c>
      <c r="G784" s="26">
        <v>85.30538</v>
      </c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</row>
    <row r="785" spans="1:129" s="15" customFormat="1" ht="16.5">
      <c r="A785" s="23"/>
      <c r="B785" s="31" t="s">
        <v>1101</v>
      </c>
      <c r="C785" s="25">
        <v>2018</v>
      </c>
      <c r="D785" s="32">
        <v>0.4</v>
      </c>
      <c r="E785" s="26">
        <v>425</v>
      </c>
      <c r="F785" s="27">
        <v>158</v>
      </c>
      <c r="G785" s="26">
        <v>570.68831999999998</v>
      </c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</row>
    <row r="786" spans="1:129" s="15" customFormat="1" ht="16.5">
      <c r="A786" s="23"/>
      <c r="B786" s="31" t="s">
        <v>1102</v>
      </c>
      <c r="C786" s="25">
        <v>2018</v>
      </c>
      <c r="D786" s="32">
        <v>10</v>
      </c>
      <c r="E786" s="26">
        <v>14</v>
      </c>
      <c r="F786" s="27">
        <v>5353</v>
      </c>
      <c r="G786" s="26">
        <v>133.76192</v>
      </c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</row>
    <row r="787" spans="1:129" s="15" customFormat="1" ht="16.5">
      <c r="A787" s="23"/>
      <c r="B787" s="31" t="s">
        <v>1103</v>
      </c>
      <c r="C787" s="25">
        <v>2018</v>
      </c>
      <c r="D787" s="32">
        <v>0.4</v>
      </c>
      <c r="E787" s="26">
        <v>58</v>
      </c>
      <c r="F787" s="27">
        <v>158</v>
      </c>
      <c r="G787" s="26">
        <v>118.19914</v>
      </c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</row>
    <row r="788" spans="1:129" s="15" customFormat="1" ht="16.5">
      <c r="A788" s="23"/>
      <c r="B788" s="31" t="s">
        <v>1104</v>
      </c>
      <c r="C788" s="25">
        <v>2018</v>
      </c>
      <c r="D788" s="32">
        <v>0.4</v>
      </c>
      <c r="E788" s="26">
        <v>160</v>
      </c>
      <c r="F788" s="27">
        <v>158</v>
      </c>
      <c r="G788" s="26">
        <v>276.53895</v>
      </c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</row>
    <row r="789" spans="1:129" s="15" customFormat="1" ht="16.5">
      <c r="A789" s="23"/>
      <c r="B789" s="31" t="s">
        <v>1105</v>
      </c>
      <c r="C789" s="25">
        <v>2018</v>
      </c>
      <c r="D789" s="32">
        <v>0.4</v>
      </c>
      <c r="E789" s="26">
        <v>229</v>
      </c>
      <c r="F789" s="27">
        <v>158</v>
      </c>
      <c r="G789" s="26">
        <v>336.57370000000003</v>
      </c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</row>
    <row r="790" spans="1:129" s="15" customFormat="1" ht="16.5">
      <c r="A790" s="23"/>
      <c r="B790" s="31" t="s">
        <v>1106</v>
      </c>
      <c r="C790" s="25">
        <v>2018</v>
      </c>
      <c r="D790" s="32">
        <v>0.4</v>
      </c>
      <c r="E790" s="26">
        <v>215</v>
      </c>
      <c r="F790" s="27">
        <v>158</v>
      </c>
      <c r="G790" s="26">
        <v>322.78872999999999</v>
      </c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</row>
    <row r="791" spans="1:129" s="15" customFormat="1" ht="16.5">
      <c r="A791" s="23"/>
      <c r="B791" s="31" t="s">
        <v>1107</v>
      </c>
      <c r="C791" s="25">
        <v>2018</v>
      </c>
      <c r="D791" s="32">
        <v>6</v>
      </c>
      <c r="E791" s="26">
        <v>4</v>
      </c>
      <c r="F791" s="27">
        <v>3212</v>
      </c>
      <c r="G791" s="26">
        <v>53.97616</v>
      </c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</row>
    <row r="792" spans="1:129" s="15" customFormat="1" ht="16.5">
      <c r="A792" s="23"/>
      <c r="B792" s="31" t="s">
        <v>1108</v>
      </c>
      <c r="C792" s="25">
        <v>2018</v>
      </c>
      <c r="D792" s="32">
        <v>10</v>
      </c>
      <c r="E792" s="26">
        <v>366</v>
      </c>
      <c r="F792" s="27">
        <v>5353</v>
      </c>
      <c r="G792" s="26">
        <v>581.66305999999997</v>
      </c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</row>
    <row r="793" spans="1:129" s="15" customFormat="1" ht="16.5">
      <c r="A793" s="23"/>
      <c r="B793" s="31" t="s">
        <v>1109</v>
      </c>
      <c r="C793" s="25">
        <v>2018</v>
      </c>
      <c r="D793" s="32">
        <v>10</v>
      </c>
      <c r="E793" s="26">
        <v>414</v>
      </c>
      <c r="F793" s="27">
        <v>5353</v>
      </c>
      <c r="G793" s="26">
        <v>441.12405999999999</v>
      </c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</row>
    <row r="794" spans="1:129" s="15" customFormat="1" ht="16.5">
      <c r="A794" s="23"/>
      <c r="B794" s="31" t="s">
        <v>1110</v>
      </c>
      <c r="C794" s="25">
        <v>2018</v>
      </c>
      <c r="D794" s="32">
        <v>10</v>
      </c>
      <c r="E794" s="26">
        <v>330</v>
      </c>
      <c r="F794" s="27">
        <v>5353</v>
      </c>
      <c r="G794" s="26">
        <v>479.39495999999997</v>
      </c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</row>
    <row r="795" spans="1:129" s="15" customFormat="1" ht="16.5">
      <c r="A795" s="23"/>
      <c r="B795" s="31" t="s">
        <v>1111</v>
      </c>
      <c r="C795" s="25">
        <v>2018</v>
      </c>
      <c r="D795" s="32">
        <v>10</v>
      </c>
      <c r="E795" s="26">
        <v>19</v>
      </c>
      <c r="F795" s="27">
        <v>5353</v>
      </c>
      <c r="G795" s="26">
        <v>50.53293</v>
      </c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</row>
    <row r="796" spans="1:129" s="15" customFormat="1" ht="16.5">
      <c r="A796" s="23"/>
      <c r="B796" s="31" t="s">
        <v>1112</v>
      </c>
      <c r="C796" s="25">
        <v>2018</v>
      </c>
      <c r="D796" s="32">
        <v>0.4</v>
      </c>
      <c r="E796" s="26">
        <v>41</v>
      </c>
      <c r="F796" s="27">
        <v>158</v>
      </c>
      <c r="G796" s="26">
        <v>156.67313000000001</v>
      </c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</row>
    <row r="797" spans="1:129" s="15" customFormat="1" ht="16.5">
      <c r="A797" s="23"/>
      <c r="B797" s="31" t="s">
        <v>1113</v>
      </c>
      <c r="C797" s="25">
        <v>2018</v>
      </c>
      <c r="D797" s="32">
        <v>10</v>
      </c>
      <c r="E797" s="26">
        <v>548</v>
      </c>
      <c r="F797" s="27">
        <v>5353</v>
      </c>
      <c r="G797" s="26">
        <v>2248.2078999999999</v>
      </c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</row>
    <row r="798" spans="1:129" s="15" customFormat="1" ht="16.5">
      <c r="A798" s="23"/>
      <c r="B798" s="31" t="s">
        <v>1114</v>
      </c>
      <c r="C798" s="25">
        <v>2018</v>
      </c>
      <c r="D798" s="32">
        <v>0.4</v>
      </c>
      <c r="E798" s="26">
        <v>44</v>
      </c>
      <c r="F798" s="27">
        <v>158</v>
      </c>
      <c r="G798" s="26">
        <v>520.82004000000006</v>
      </c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</row>
    <row r="799" spans="1:129" s="15" customFormat="1" ht="16.5">
      <c r="A799" s="23"/>
      <c r="B799" s="31" t="s">
        <v>1115</v>
      </c>
      <c r="C799" s="25">
        <v>2018</v>
      </c>
      <c r="D799" s="32">
        <v>10</v>
      </c>
      <c r="E799" s="26">
        <v>477</v>
      </c>
      <c r="F799" s="27">
        <v>5353</v>
      </c>
      <c r="G799" s="26">
        <v>790.35934999999995</v>
      </c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</row>
    <row r="800" spans="1:129" s="15" customFormat="1" ht="16.5">
      <c r="A800" s="23"/>
      <c r="B800" s="31" t="s">
        <v>1116</v>
      </c>
      <c r="C800" s="25">
        <v>2018</v>
      </c>
      <c r="D800" s="32">
        <v>0.4</v>
      </c>
      <c r="E800" s="26">
        <v>327</v>
      </c>
      <c r="F800" s="27">
        <v>158</v>
      </c>
      <c r="G800" s="26">
        <v>381.69765000000001</v>
      </c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</row>
    <row r="801" spans="1:129" s="15" customFormat="1" ht="16.5">
      <c r="A801" s="23"/>
      <c r="B801" s="31" t="s">
        <v>1117</v>
      </c>
      <c r="C801" s="25">
        <v>2018</v>
      </c>
      <c r="D801" s="32">
        <v>0.4</v>
      </c>
      <c r="E801" s="26">
        <v>68</v>
      </c>
      <c r="F801" s="27">
        <v>158</v>
      </c>
      <c r="G801" s="26">
        <v>128.52735999999999</v>
      </c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</row>
    <row r="802" spans="1:129" s="15" customFormat="1" ht="16.5">
      <c r="A802" s="23"/>
      <c r="B802" s="31" t="s">
        <v>1118</v>
      </c>
      <c r="C802" s="25">
        <v>2018</v>
      </c>
      <c r="D802" s="32">
        <v>0.4</v>
      </c>
      <c r="E802" s="26">
        <v>28</v>
      </c>
      <c r="F802" s="27">
        <v>158</v>
      </c>
      <c r="G802" s="26">
        <v>98.466210000000004</v>
      </c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</row>
    <row r="803" spans="1:129" s="15" customFormat="1" ht="16.5">
      <c r="A803" s="23"/>
      <c r="B803" s="31" t="s">
        <v>1119</v>
      </c>
      <c r="C803" s="25">
        <v>2018</v>
      </c>
      <c r="D803" s="32">
        <v>10</v>
      </c>
      <c r="E803" s="26">
        <v>5</v>
      </c>
      <c r="F803" s="27">
        <v>5353</v>
      </c>
      <c r="G803" s="26">
        <v>27.373900000000003</v>
      </c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</row>
    <row r="804" spans="1:129" s="15" customFormat="1" ht="16.5">
      <c r="A804" s="23"/>
      <c r="B804" s="31" t="s">
        <v>1120</v>
      </c>
      <c r="C804" s="25">
        <v>2018</v>
      </c>
      <c r="D804" s="32">
        <v>10</v>
      </c>
      <c r="E804" s="26">
        <v>12</v>
      </c>
      <c r="F804" s="27">
        <v>5353</v>
      </c>
      <c r="G804" s="26">
        <v>28.724490000000003</v>
      </c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</row>
    <row r="805" spans="1:129" s="15" customFormat="1" ht="16.5">
      <c r="A805" s="23"/>
      <c r="B805" s="31" t="s">
        <v>1121</v>
      </c>
      <c r="C805" s="25">
        <v>2018</v>
      </c>
      <c r="D805" s="32">
        <v>0.4</v>
      </c>
      <c r="E805" s="26">
        <v>856</v>
      </c>
      <c r="F805" s="27">
        <v>158</v>
      </c>
      <c r="G805" s="26">
        <v>1039.0840900000001</v>
      </c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</row>
    <row r="806" spans="1:129" s="15" customFormat="1" ht="16.5">
      <c r="A806" s="23"/>
      <c r="B806" s="31" t="s">
        <v>1122</v>
      </c>
      <c r="C806" s="25">
        <v>2018</v>
      </c>
      <c r="D806" s="32">
        <v>0.4</v>
      </c>
      <c r="E806" s="26">
        <v>188</v>
      </c>
      <c r="F806" s="27">
        <v>158</v>
      </c>
      <c r="G806" s="26">
        <v>205.51239999999999</v>
      </c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</row>
    <row r="807" spans="1:129" s="15" customFormat="1" ht="16.5">
      <c r="A807" s="23"/>
      <c r="B807" s="31" t="s">
        <v>1123</v>
      </c>
      <c r="C807" s="25">
        <v>2018</v>
      </c>
      <c r="D807" s="32">
        <v>0.4</v>
      </c>
      <c r="E807" s="26">
        <v>19</v>
      </c>
      <c r="F807" s="27">
        <v>158</v>
      </c>
      <c r="G807" s="26">
        <v>365.18000999999998</v>
      </c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</row>
    <row r="808" spans="1:129" s="15" customFormat="1" ht="16.5">
      <c r="A808" s="23"/>
      <c r="B808" s="31" t="s">
        <v>1124</v>
      </c>
      <c r="C808" s="25">
        <v>2018</v>
      </c>
      <c r="D808" s="32">
        <v>0.4</v>
      </c>
      <c r="E808" s="26">
        <v>786</v>
      </c>
      <c r="F808" s="27">
        <v>158</v>
      </c>
      <c r="G808" s="26">
        <v>887.48693999999989</v>
      </c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</row>
    <row r="809" spans="1:129" s="15" customFormat="1" ht="16.5">
      <c r="A809" s="23"/>
      <c r="B809" s="31" t="s">
        <v>1125</v>
      </c>
      <c r="C809" s="25">
        <v>2018</v>
      </c>
      <c r="D809" s="32">
        <v>10</v>
      </c>
      <c r="E809" s="26">
        <v>16</v>
      </c>
      <c r="F809" s="27">
        <v>5353</v>
      </c>
      <c r="G809" s="26">
        <v>50.466999999999999</v>
      </c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</row>
    <row r="810" spans="1:129" s="15" customFormat="1" ht="16.5">
      <c r="A810" s="23"/>
      <c r="B810" s="31" t="s">
        <v>1126</v>
      </c>
      <c r="C810" s="25">
        <v>2018</v>
      </c>
      <c r="D810" s="32">
        <v>0.4</v>
      </c>
      <c r="E810" s="26">
        <v>170</v>
      </c>
      <c r="F810" s="27">
        <v>158</v>
      </c>
      <c r="G810" s="26">
        <v>324.82191999999998</v>
      </c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</row>
    <row r="811" spans="1:129" s="15" customFormat="1" ht="16.5">
      <c r="A811" s="23"/>
      <c r="B811" s="31" t="s">
        <v>1127</v>
      </c>
      <c r="C811" s="25">
        <v>2018</v>
      </c>
      <c r="D811" s="32">
        <v>0.4</v>
      </c>
      <c r="E811" s="26">
        <v>621</v>
      </c>
      <c r="F811" s="27">
        <v>158</v>
      </c>
      <c r="G811" s="26">
        <v>780.61446000000012</v>
      </c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</row>
    <row r="812" spans="1:129" s="15" customFormat="1" ht="16.5">
      <c r="A812" s="23"/>
      <c r="B812" s="31" t="s">
        <v>1128</v>
      </c>
      <c r="C812" s="25">
        <v>2018</v>
      </c>
      <c r="D812" s="32">
        <v>0.4</v>
      </c>
      <c r="E812" s="26">
        <v>17</v>
      </c>
      <c r="F812" s="27">
        <v>158</v>
      </c>
      <c r="G812" s="26">
        <v>71.85127</v>
      </c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</row>
    <row r="813" spans="1:129" s="15" customFormat="1" ht="16.5">
      <c r="A813" s="23"/>
      <c r="B813" s="31" t="s">
        <v>1129</v>
      </c>
      <c r="C813" s="25">
        <v>2018</v>
      </c>
      <c r="D813" s="32">
        <v>0.4</v>
      </c>
      <c r="E813" s="26">
        <v>200</v>
      </c>
      <c r="F813" s="27">
        <v>158</v>
      </c>
      <c r="G813" s="26">
        <v>298.60028999999997</v>
      </c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</row>
    <row r="814" spans="1:129" s="15" customFormat="1" ht="16.5">
      <c r="A814" s="23"/>
      <c r="B814" s="31" t="s">
        <v>1130</v>
      </c>
      <c r="C814" s="25">
        <v>2018</v>
      </c>
      <c r="D814" s="32">
        <v>0.4</v>
      </c>
      <c r="E814" s="26">
        <v>83</v>
      </c>
      <c r="F814" s="27">
        <v>158</v>
      </c>
      <c r="G814" s="26">
        <v>111.59882</v>
      </c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</row>
    <row r="815" spans="1:129" s="15" customFormat="1" ht="16.5">
      <c r="A815" s="23"/>
      <c r="B815" s="31" t="s">
        <v>1131</v>
      </c>
      <c r="C815" s="25">
        <v>2018</v>
      </c>
      <c r="D815" s="32">
        <v>10</v>
      </c>
      <c r="E815" s="26">
        <v>217</v>
      </c>
      <c r="F815" s="27">
        <v>5353</v>
      </c>
      <c r="G815" s="26">
        <v>675.98219999999992</v>
      </c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</row>
    <row r="816" spans="1:129" s="15" customFormat="1" ht="16.5">
      <c r="A816" s="23"/>
      <c r="B816" s="31" t="s">
        <v>1132</v>
      </c>
      <c r="C816" s="25">
        <v>2018</v>
      </c>
      <c r="D816" s="32">
        <v>0.4</v>
      </c>
      <c r="E816" s="26">
        <v>439</v>
      </c>
      <c r="F816" s="27">
        <v>158</v>
      </c>
      <c r="G816" s="26">
        <v>643.63589000000002</v>
      </c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</row>
    <row r="817" spans="1:129" s="15" customFormat="1" ht="16.5">
      <c r="A817" s="23"/>
      <c r="B817" s="31" t="s">
        <v>1133</v>
      </c>
      <c r="C817" s="25">
        <v>2018</v>
      </c>
      <c r="D817" s="32">
        <v>6</v>
      </c>
      <c r="E817" s="26">
        <v>23</v>
      </c>
      <c r="F817" s="27">
        <v>3212</v>
      </c>
      <c r="G817" s="26">
        <v>100.57466000000001</v>
      </c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</row>
    <row r="818" spans="1:129" s="15" customFormat="1" ht="16.5">
      <c r="A818" s="23"/>
      <c r="B818" s="31" t="s">
        <v>1134</v>
      </c>
      <c r="C818" s="25">
        <v>2018</v>
      </c>
      <c r="D818" s="32">
        <v>0.4</v>
      </c>
      <c r="E818" s="26">
        <v>30</v>
      </c>
      <c r="F818" s="27">
        <v>158</v>
      </c>
      <c r="G818" s="26">
        <v>61.474080000000001</v>
      </c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</row>
    <row r="819" spans="1:129" s="15" customFormat="1" ht="16.5">
      <c r="A819" s="23"/>
      <c r="B819" s="31" t="s">
        <v>1135</v>
      </c>
      <c r="C819" s="25">
        <v>2018</v>
      </c>
      <c r="D819" s="32">
        <v>10</v>
      </c>
      <c r="E819" s="26">
        <v>5</v>
      </c>
      <c r="F819" s="27">
        <v>5353</v>
      </c>
      <c r="G819" s="26">
        <v>132.64282</v>
      </c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</row>
    <row r="820" spans="1:129" s="15" customFormat="1" ht="16.5">
      <c r="A820" s="23"/>
      <c r="B820" s="31" t="s">
        <v>1136</v>
      </c>
      <c r="C820" s="25">
        <v>2018</v>
      </c>
      <c r="D820" s="32">
        <v>10</v>
      </c>
      <c r="E820" s="26">
        <v>200</v>
      </c>
      <c r="F820" s="27">
        <v>5353</v>
      </c>
      <c r="G820" s="26">
        <v>442.01347999999996</v>
      </c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</row>
    <row r="821" spans="1:129" s="15" customFormat="1" ht="16.5">
      <c r="A821" s="23"/>
      <c r="B821" s="31" t="s">
        <v>1137</v>
      </c>
      <c r="C821" s="25">
        <v>2018</v>
      </c>
      <c r="D821" s="32">
        <v>0.4</v>
      </c>
      <c r="E821" s="26">
        <v>177</v>
      </c>
      <c r="F821" s="27">
        <v>158</v>
      </c>
      <c r="G821" s="26">
        <v>299.28273999999999</v>
      </c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</row>
    <row r="822" spans="1:129" s="15" customFormat="1" ht="16.5">
      <c r="A822" s="23"/>
      <c r="B822" s="31" t="s">
        <v>1138</v>
      </c>
      <c r="C822" s="25">
        <v>2018</v>
      </c>
      <c r="D822" s="32">
        <v>10</v>
      </c>
      <c r="E822" s="26">
        <v>31</v>
      </c>
      <c r="F822" s="27">
        <v>5353</v>
      </c>
      <c r="G822" s="26">
        <v>291.45019000000002</v>
      </c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</row>
    <row r="823" spans="1:129" s="15" customFormat="1" ht="16.5">
      <c r="A823" s="23"/>
      <c r="B823" s="31" t="s">
        <v>1139</v>
      </c>
      <c r="C823" s="25">
        <v>2018</v>
      </c>
      <c r="D823" s="32">
        <v>0.4</v>
      </c>
      <c r="E823" s="26">
        <v>1421</v>
      </c>
      <c r="F823" s="27">
        <v>158</v>
      </c>
      <c r="G823" s="26">
        <v>1734.1340600000001</v>
      </c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</row>
    <row r="824" spans="1:129" s="15" customFormat="1" ht="16.5">
      <c r="A824" s="23"/>
      <c r="B824" s="31" t="s">
        <v>1140</v>
      </c>
      <c r="C824" s="25">
        <v>2018</v>
      </c>
      <c r="D824" s="32">
        <v>0.4</v>
      </c>
      <c r="E824" s="26">
        <v>227</v>
      </c>
      <c r="F824" s="27">
        <v>158</v>
      </c>
      <c r="G824" s="26">
        <v>263.76072999999997</v>
      </c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</row>
    <row r="825" spans="1:129" s="15" customFormat="1" ht="16.5">
      <c r="A825" s="23"/>
      <c r="B825" s="31" t="s">
        <v>1141</v>
      </c>
      <c r="C825" s="25">
        <v>2018</v>
      </c>
      <c r="D825" s="32">
        <v>0.4</v>
      </c>
      <c r="E825" s="26">
        <v>87</v>
      </c>
      <c r="F825" s="27">
        <v>158</v>
      </c>
      <c r="G825" s="26">
        <v>121.47609</v>
      </c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</row>
    <row r="826" spans="1:129" s="15" customFormat="1" ht="16.5">
      <c r="A826" s="23"/>
      <c r="B826" s="31" t="s">
        <v>1142</v>
      </c>
      <c r="C826" s="25">
        <v>2018</v>
      </c>
      <c r="D826" s="32">
        <v>0.4</v>
      </c>
      <c r="E826" s="26">
        <v>70</v>
      </c>
      <c r="F826" s="27">
        <v>158</v>
      </c>
      <c r="G826" s="26">
        <v>173.10696999999999</v>
      </c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</row>
    <row r="827" spans="1:129" s="15" customFormat="1" ht="16.5">
      <c r="A827" s="23"/>
      <c r="B827" s="31" t="s">
        <v>1143</v>
      </c>
      <c r="C827" s="25">
        <v>2018</v>
      </c>
      <c r="D827" s="32">
        <v>0.4</v>
      </c>
      <c r="E827" s="26">
        <v>125</v>
      </c>
      <c r="F827" s="27">
        <v>158</v>
      </c>
      <c r="G827" s="26">
        <v>192.72654999999997</v>
      </c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</row>
    <row r="828" spans="1:129" s="15" customFormat="1" ht="16.5">
      <c r="A828" s="23"/>
      <c r="B828" s="31" t="s">
        <v>1144</v>
      </c>
      <c r="C828" s="25">
        <v>2018</v>
      </c>
      <c r="D828" s="32">
        <v>10</v>
      </c>
      <c r="E828" s="26">
        <v>312</v>
      </c>
      <c r="F828" s="27">
        <v>5353</v>
      </c>
      <c r="G828" s="26">
        <v>1014.83624</v>
      </c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</row>
    <row r="829" spans="1:129" s="15" customFormat="1" ht="16.5">
      <c r="A829" s="23"/>
      <c r="B829" s="31" t="s">
        <v>1145</v>
      </c>
      <c r="C829" s="25">
        <v>2018</v>
      </c>
      <c r="D829" s="32">
        <v>0.4</v>
      </c>
      <c r="E829" s="26">
        <v>244</v>
      </c>
      <c r="F829" s="27">
        <v>158</v>
      </c>
      <c r="G829" s="26">
        <v>1097.2725699999999</v>
      </c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</row>
    <row r="830" spans="1:129" s="15" customFormat="1" ht="16.5">
      <c r="A830" s="23"/>
      <c r="B830" s="31" t="s">
        <v>1146</v>
      </c>
      <c r="C830" s="25">
        <v>2018</v>
      </c>
      <c r="D830" s="32">
        <v>0.4</v>
      </c>
      <c r="E830" s="26">
        <v>208</v>
      </c>
      <c r="F830" s="27">
        <v>158</v>
      </c>
      <c r="G830" s="26">
        <v>712.51099999999997</v>
      </c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</row>
    <row r="831" spans="1:129" s="15" customFormat="1" ht="16.5">
      <c r="A831" s="23"/>
      <c r="B831" s="31" t="s">
        <v>1147</v>
      </c>
      <c r="C831" s="25">
        <v>2018</v>
      </c>
      <c r="D831" s="32">
        <v>10</v>
      </c>
      <c r="E831" s="26">
        <v>131</v>
      </c>
      <c r="F831" s="27">
        <v>5353</v>
      </c>
      <c r="G831" s="26">
        <v>404.96678000000003</v>
      </c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</row>
    <row r="832" spans="1:129" s="15" customFormat="1" ht="16.5">
      <c r="A832" s="23"/>
      <c r="B832" s="31" t="s">
        <v>1148</v>
      </c>
      <c r="C832" s="25">
        <v>2018</v>
      </c>
      <c r="D832" s="32">
        <v>10</v>
      </c>
      <c r="E832" s="26">
        <v>1108</v>
      </c>
      <c r="F832" s="27">
        <v>5353</v>
      </c>
      <c r="G832" s="26">
        <v>2008.1838400000001</v>
      </c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</row>
    <row r="833" spans="1:129" s="15" customFormat="1" ht="16.5">
      <c r="A833" s="23"/>
      <c r="B833" s="31" t="s">
        <v>1149</v>
      </c>
      <c r="C833" s="25">
        <v>2018</v>
      </c>
      <c r="D833" s="32">
        <v>10</v>
      </c>
      <c r="E833" s="26">
        <v>50</v>
      </c>
      <c r="F833" s="27">
        <v>5353</v>
      </c>
      <c r="G833" s="26">
        <v>165.77653000000001</v>
      </c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</row>
    <row r="834" spans="1:129" s="15" customFormat="1" ht="16.5">
      <c r="A834" s="23"/>
      <c r="B834" s="31" t="s">
        <v>1150</v>
      </c>
      <c r="C834" s="25">
        <v>2018</v>
      </c>
      <c r="D834" s="32">
        <v>0.4</v>
      </c>
      <c r="E834" s="26">
        <v>7</v>
      </c>
      <c r="F834" s="27">
        <v>158</v>
      </c>
      <c r="G834" s="26">
        <v>82.014160000000004</v>
      </c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</row>
    <row r="835" spans="1:129" s="15" customFormat="1" ht="16.5">
      <c r="A835" s="23"/>
      <c r="B835" s="31" t="s">
        <v>1151</v>
      </c>
      <c r="C835" s="25">
        <v>2018</v>
      </c>
      <c r="D835" s="32">
        <v>0.4</v>
      </c>
      <c r="E835" s="26">
        <v>211.00000000000003</v>
      </c>
      <c r="F835" s="27">
        <v>158</v>
      </c>
      <c r="G835" s="26">
        <v>543.04683999999997</v>
      </c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</row>
    <row r="836" spans="1:129" s="15" customFormat="1" ht="16.5">
      <c r="A836" s="23"/>
      <c r="B836" s="31" t="s">
        <v>1152</v>
      </c>
      <c r="C836" s="25">
        <v>2018</v>
      </c>
      <c r="D836" s="32">
        <v>0.4</v>
      </c>
      <c r="E836" s="26">
        <v>60</v>
      </c>
      <c r="F836" s="27">
        <v>158</v>
      </c>
      <c r="G836" s="26">
        <v>65.832059999999998</v>
      </c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</row>
    <row r="837" spans="1:129" s="15" customFormat="1" ht="16.5">
      <c r="A837" s="23"/>
      <c r="B837" s="31" t="s">
        <v>1153</v>
      </c>
      <c r="C837" s="25">
        <v>2018</v>
      </c>
      <c r="D837" s="32">
        <v>10</v>
      </c>
      <c r="E837" s="26">
        <v>23</v>
      </c>
      <c r="F837" s="27">
        <v>5353</v>
      </c>
      <c r="G837" s="26">
        <v>126.00641</v>
      </c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</row>
    <row r="838" spans="1:129" s="15" customFormat="1" ht="16.5">
      <c r="A838" s="23"/>
      <c r="B838" s="31" t="s">
        <v>1154</v>
      </c>
      <c r="C838" s="25">
        <v>2018</v>
      </c>
      <c r="D838" s="32">
        <v>0.4</v>
      </c>
      <c r="E838" s="26">
        <v>382</v>
      </c>
      <c r="F838" s="27">
        <v>158</v>
      </c>
      <c r="G838" s="26">
        <v>445.01425999999998</v>
      </c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</row>
    <row r="839" spans="1:129" s="15" customFormat="1" ht="16.5">
      <c r="A839" s="23"/>
      <c r="B839" s="31" t="s">
        <v>1155</v>
      </c>
      <c r="C839" s="25">
        <v>2018</v>
      </c>
      <c r="D839" s="32">
        <v>0.4</v>
      </c>
      <c r="E839" s="26">
        <v>124</v>
      </c>
      <c r="F839" s="27">
        <v>158</v>
      </c>
      <c r="G839" s="26">
        <v>173.64293000000001</v>
      </c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</row>
    <row r="840" spans="1:129" s="15" customFormat="1" ht="16.5">
      <c r="A840" s="23"/>
      <c r="B840" s="31" t="s">
        <v>1156</v>
      </c>
      <c r="C840" s="25">
        <v>2018</v>
      </c>
      <c r="D840" s="32">
        <v>0.4</v>
      </c>
      <c r="E840" s="26">
        <v>138</v>
      </c>
      <c r="F840" s="27">
        <v>158</v>
      </c>
      <c r="G840" s="26">
        <v>171.55722</v>
      </c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</row>
    <row r="841" spans="1:129" s="15" customFormat="1" ht="16.5">
      <c r="A841" s="23"/>
      <c r="B841" s="31" t="s">
        <v>1157</v>
      </c>
      <c r="C841" s="25">
        <v>2018</v>
      </c>
      <c r="D841" s="32">
        <v>0.4</v>
      </c>
      <c r="E841" s="26">
        <v>40</v>
      </c>
      <c r="F841" s="27">
        <v>158</v>
      </c>
      <c r="G841" s="26">
        <v>97.612780000000001</v>
      </c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</row>
    <row r="842" spans="1:129" s="15" customFormat="1" ht="16.5">
      <c r="A842" s="23"/>
      <c r="B842" s="31" t="s">
        <v>1158</v>
      </c>
      <c r="C842" s="25">
        <v>2018</v>
      </c>
      <c r="D842" s="32">
        <v>0.4</v>
      </c>
      <c r="E842" s="26">
        <v>59</v>
      </c>
      <c r="F842" s="27">
        <v>158</v>
      </c>
      <c r="G842" s="26">
        <v>84.924589999999995</v>
      </c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</row>
    <row r="843" spans="1:129" s="15" customFormat="1" ht="16.5">
      <c r="A843" s="23"/>
      <c r="B843" s="31" t="s">
        <v>1159</v>
      </c>
      <c r="C843" s="25">
        <v>2018</v>
      </c>
      <c r="D843" s="32">
        <v>0.4</v>
      </c>
      <c r="E843" s="26">
        <v>22</v>
      </c>
      <c r="F843" s="27">
        <v>158</v>
      </c>
      <c r="G843" s="26">
        <v>42.031220000000005</v>
      </c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</row>
    <row r="844" spans="1:129" s="15" customFormat="1" ht="16.5">
      <c r="A844" s="23"/>
      <c r="B844" s="31" t="s">
        <v>1160</v>
      </c>
      <c r="C844" s="25">
        <v>2018</v>
      </c>
      <c r="D844" s="32">
        <v>0.4</v>
      </c>
      <c r="E844" s="26">
        <v>66</v>
      </c>
      <c r="F844" s="27">
        <v>158</v>
      </c>
      <c r="G844" s="26">
        <v>76.106970000000004</v>
      </c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</row>
    <row r="845" spans="1:129" s="15" customFormat="1" ht="16.5">
      <c r="A845" s="23"/>
      <c r="B845" s="31" t="s">
        <v>1161</v>
      </c>
      <c r="C845" s="25">
        <v>2018</v>
      </c>
      <c r="D845" s="32">
        <v>0.4</v>
      </c>
      <c r="E845" s="26">
        <v>27</v>
      </c>
      <c r="F845" s="27">
        <v>158</v>
      </c>
      <c r="G845" s="26">
        <v>78.833970000000008</v>
      </c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</row>
    <row r="846" spans="1:129" s="15" customFormat="1" ht="16.5">
      <c r="A846" s="23"/>
      <c r="B846" s="31" t="s">
        <v>1162</v>
      </c>
      <c r="C846" s="25">
        <v>2018</v>
      </c>
      <c r="D846" s="32">
        <v>0.4</v>
      </c>
      <c r="E846" s="26">
        <v>56</v>
      </c>
      <c r="F846" s="27">
        <v>158</v>
      </c>
      <c r="G846" s="26">
        <v>100.42315000000001</v>
      </c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</row>
    <row r="847" spans="1:129" s="15" customFormat="1" ht="16.5">
      <c r="A847" s="23"/>
      <c r="B847" s="31" t="s">
        <v>1163</v>
      </c>
      <c r="C847" s="25">
        <v>2018</v>
      </c>
      <c r="D847" s="32">
        <v>0.4</v>
      </c>
      <c r="E847" s="26">
        <v>35</v>
      </c>
      <c r="F847" s="27">
        <v>158</v>
      </c>
      <c r="G847" s="26">
        <v>42.220359999999999</v>
      </c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</row>
    <row r="848" spans="1:129" s="15" customFormat="1" ht="16.5">
      <c r="A848" s="23"/>
      <c r="B848" s="31" t="s">
        <v>1164</v>
      </c>
      <c r="C848" s="25">
        <v>2018</v>
      </c>
      <c r="D848" s="32">
        <v>0.4</v>
      </c>
      <c r="E848" s="26">
        <v>37</v>
      </c>
      <c r="F848" s="27">
        <v>158</v>
      </c>
      <c r="G848" s="26">
        <v>115.83732000000001</v>
      </c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</row>
    <row r="849" spans="1:129" s="15" customFormat="1" ht="16.5">
      <c r="A849" s="23"/>
      <c r="B849" s="31" t="s">
        <v>1165</v>
      </c>
      <c r="C849" s="25">
        <v>2018</v>
      </c>
      <c r="D849" s="32">
        <v>0.4</v>
      </c>
      <c r="E849" s="26">
        <v>29</v>
      </c>
      <c r="F849" s="27">
        <v>158</v>
      </c>
      <c r="G849" s="26">
        <v>38.874269999999996</v>
      </c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</row>
    <row r="850" spans="1:129" s="15" customFormat="1" ht="16.5">
      <c r="A850" s="23"/>
      <c r="B850" s="31" t="s">
        <v>1166</v>
      </c>
      <c r="C850" s="25">
        <v>2018</v>
      </c>
      <c r="D850" s="32">
        <v>10</v>
      </c>
      <c r="E850" s="26">
        <v>24</v>
      </c>
      <c r="F850" s="27">
        <v>5353</v>
      </c>
      <c r="G850" s="26">
        <v>143.23775000000001</v>
      </c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</row>
    <row r="851" spans="1:129" s="15" customFormat="1" ht="16.5">
      <c r="A851" s="23"/>
      <c r="B851" s="31" t="s">
        <v>1167</v>
      </c>
      <c r="C851" s="25">
        <v>2018</v>
      </c>
      <c r="D851" s="32">
        <v>0.4</v>
      </c>
      <c r="E851" s="26">
        <v>935</v>
      </c>
      <c r="F851" s="27">
        <v>158</v>
      </c>
      <c r="G851" s="26">
        <v>1327.5618999999999</v>
      </c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</row>
    <row r="852" spans="1:129" s="15" customFormat="1" ht="16.5">
      <c r="A852" s="23"/>
      <c r="B852" s="31" t="s">
        <v>1168</v>
      </c>
      <c r="C852" s="25">
        <v>2018</v>
      </c>
      <c r="D852" s="32">
        <v>0.4</v>
      </c>
      <c r="E852" s="26">
        <v>46</v>
      </c>
      <c r="F852" s="27">
        <v>158</v>
      </c>
      <c r="G852" s="26">
        <v>116.95900999999999</v>
      </c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</row>
    <row r="853" spans="1:129" s="15" customFormat="1" ht="16.5">
      <c r="A853" s="23"/>
      <c r="B853" s="31" t="s">
        <v>1169</v>
      </c>
      <c r="C853" s="25">
        <v>2018</v>
      </c>
      <c r="D853" s="32">
        <v>6</v>
      </c>
      <c r="E853" s="26">
        <v>6</v>
      </c>
      <c r="F853" s="27">
        <v>3212</v>
      </c>
      <c r="G853" s="26">
        <v>31.2545</v>
      </c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</row>
    <row r="854" spans="1:129" s="15" customFormat="1" ht="16.5">
      <c r="A854" s="23"/>
      <c r="B854" s="31" t="s">
        <v>1170</v>
      </c>
      <c r="C854" s="25">
        <v>2018</v>
      </c>
      <c r="D854" s="32">
        <v>0.4</v>
      </c>
      <c r="E854" s="26">
        <v>630</v>
      </c>
      <c r="F854" s="27">
        <v>158</v>
      </c>
      <c r="G854" s="26">
        <v>644.65422000000012</v>
      </c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</row>
    <row r="855" spans="1:129" s="15" customFormat="1" ht="16.5">
      <c r="A855" s="23"/>
      <c r="B855" s="31" t="s">
        <v>1171</v>
      </c>
      <c r="C855" s="25">
        <v>2018</v>
      </c>
      <c r="D855" s="32">
        <v>10</v>
      </c>
      <c r="E855" s="26">
        <v>14</v>
      </c>
      <c r="F855" s="27">
        <v>5353</v>
      </c>
      <c r="G855" s="26">
        <v>83.26682000000001</v>
      </c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</row>
    <row r="856" spans="1:129" s="15" customFormat="1" ht="16.5">
      <c r="A856" s="23"/>
      <c r="B856" s="31" t="s">
        <v>1172</v>
      </c>
      <c r="C856" s="25">
        <v>2018</v>
      </c>
      <c r="D856" s="32">
        <v>0.4</v>
      </c>
      <c r="E856" s="26">
        <v>1062</v>
      </c>
      <c r="F856" s="27">
        <v>158</v>
      </c>
      <c r="G856" s="26">
        <v>1719.72613</v>
      </c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</row>
    <row r="857" spans="1:129" s="15" customFormat="1" ht="16.5">
      <c r="A857" s="23"/>
      <c r="B857" s="31" t="s">
        <v>1173</v>
      </c>
      <c r="C857" s="25">
        <v>2018</v>
      </c>
      <c r="D857" s="32">
        <v>0.4</v>
      </c>
      <c r="E857" s="26">
        <v>174</v>
      </c>
      <c r="F857" s="27">
        <v>158</v>
      </c>
      <c r="G857" s="26">
        <v>267.12102000000004</v>
      </c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</row>
    <row r="858" spans="1:129" s="15" customFormat="1" ht="16.5">
      <c r="A858" s="23"/>
      <c r="B858" s="31" t="s">
        <v>1174</v>
      </c>
      <c r="C858" s="25">
        <v>2018</v>
      </c>
      <c r="D858" s="32">
        <v>10</v>
      </c>
      <c r="E858" s="26">
        <v>46</v>
      </c>
      <c r="F858" s="27">
        <v>5353</v>
      </c>
      <c r="G858" s="26">
        <v>175.56594999999999</v>
      </c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</row>
    <row r="859" spans="1:129" s="15" customFormat="1" ht="16.5">
      <c r="A859" s="23"/>
      <c r="B859" s="31" t="s">
        <v>1175</v>
      </c>
      <c r="C859" s="25">
        <v>2018</v>
      </c>
      <c r="D859" s="32">
        <v>0.4</v>
      </c>
      <c r="E859" s="26">
        <v>45</v>
      </c>
      <c r="F859" s="27">
        <v>158</v>
      </c>
      <c r="G859" s="26">
        <v>86.345590000000001</v>
      </c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</row>
    <row r="860" spans="1:129" s="15" customFormat="1" ht="16.5">
      <c r="A860" s="23"/>
      <c r="B860" s="31" t="s">
        <v>1176</v>
      </c>
      <c r="C860" s="25">
        <v>2018</v>
      </c>
      <c r="D860" s="32">
        <v>0.4</v>
      </c>
      <c r="E860" s="26">
        <v>26</v>
      </c>
      <c r="F860" s="27">
        <v>158</v>
      </c>
      <c r="G860" s="26">
        <v>79.807220000000001</v>
      </c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</row>
    <row r="861" spans="1:129" s="15" customFormat="1" ht="16.5">
      <c r="A861" s="23"/>
      <c r="B861" s="31" t="s">
        <v>1177</v>
      </c>
      <c r="C861" s="25">
        <v>2018</v>
      </c>
      <c r="D861" s="32">
        <v>0.4</v>
      </c>
      <c r="E861" s="26">
        <v>24</v>
      </c>
      <c r="F861" s="27">
        <v>158</v>
      </c>
      <c r="G861" s="26">
        <v>74.607849999999999</v>
      </c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</row>
    <row r="862" spans="1:129" s="15" customFormat="1" ht="16.5">
      <c r="A862" s="23"/>
      <c r="B862" s="31" t="s">
        <v>1178</v>
      </c>
      <c r="C862" s="25">
        <v>2018</v>
      </c>
      <c r="D862" s="32">
        <v>10</v>
      </c>
      <c r="E862" s="26">
        <v>16</v>
      </c>
      <c r="F862" s="27">
        <v>5353</v>
      </c>
      <c r="G862" s="26">
        <v>116.62061</v>
      </c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</row>
    <row r="863" spans="1:129" s="15" customFormat="1" ht="16.5">
      <c r="A863" s="23"/>
      <c r="B863" s="31" t="s">
        <v>1179</v>
      </c>
      <c r="C863" s="25">
        <v>2018</v>
      </c>
      <c r="D863" s="32">
        <v>10</v>
      </c>
      <c r="E863" s="26">
        <v>19</v>
      </c>
      <c r="F863" s="27">
        <v>5353</v>
      </c>
      <c r="G863" s="26">
        <v>165.52030999999999</v>
      </c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</row>
    <row r="864" spans="1:129" s="15" customFormat="1" ht="16.5">
      <c r="A864" s="23"/>
      <c r="B864" s="31" t="s">
        <v>1180</v>
      </c>
      <c r="C864" s="25">
        <v>2018</v>
      </c>
      <c r="D864" s="32">
        <v>0.4</v>
      </c>
      <c r="E864" s="26">
        <v>69</v>
      </c>
      <c r="F864" s="27">
        <v>158</v>
      </c>
      <c r="G864" s="26">
        <v>197.15422000000001</v>
      </c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</row>
    <row r="865" spans="1:129" s="15" customFormat="1" ht="16.5">
      <c r="A865" s="23"/>
      <c r="B865" s="31" t="s">
        <v>1181</v>
      </c>
      <c r="C865" s="25">
        <v>2018</v>
      </c>
      <c r="D865" s="32">
        <v>0.4</v>
      </c>
      <c r="E865" s="26">
        <v>40</v>
      </c>
      <c r="F865" s="27">
        <v>158</v>
      </c>
      <c r="G865" s="26">
        <v>49.596940000000004</v>
      </c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</row>
    <row r="866" spans="1:129" s="15" customFormat="1" ht="16.5">
      <c r="A866" s="23"/>
      <c r="B866" s="31" t="s">
        <v>1182</v>
      </c>
      <c r="C866" s="25">
        <v>2018</v>
      </c>
      <c r="D866" s="32">
        <v>0.4</v>
      </c>
      <c r="E866" s="26">
        <v>170</v>
      </c>
      <c r="F866" s="27">
        <v>158</v>
      </c>
      <c r="G866" s="26">
        <v>163.72494</v>
      </c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</row>
    <row r="867" spans="1:129" s="15" customFormat="1" ht="16.5">
      <c r="A867" s="23"/>
      <c r="B867" s="31" t="s">
        <v>1183</v>
      </c>
      <c r="C867" s="25">
        <v>2018</v>
      </c>
      <c r="D867" s="32">
        <v>0.4</v>
      </c>
      <c r="E867" s="26">
        <v>135</v>
      </c>
      <c r="F867" s="27">
        <v>158</v>
      </c>
      <c r="G867" s="26">
        <v>202.81941</v>
      </c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</row>
    <row r="868" spans="1:129" s="15" customFormat="1" ht="16.5">
      <c r="A868" s="23"/>
      <c r="B868" s="31" t="s">
        <v>1184</v>
      </c>
      <c r="C868" s="25">
        <v>2018</v>
      </c>
      <c r="D868" s="32">
        <v>0.4</v>
      </c>
      <c r="E868" s="26">
        <v>381</v>
      </c>
      <c r="F868" s="27">
        <v>158</v>
      </c>
      <c r="G868" s="26">
        <v>599.62047999999993</v>
      </c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</row>
    <row r="869" spans="1:129" s="15" customFormat="1" ht="16.5">
      <c r="A869" s="23"/>
      <c r="B869" s="31" t="s">
        <v>1185</v>
      </c>
      <c r="C869" s="25">
        <v>2018</v>
      </c>
      <c r="D869" s="32">
        <v>0.4</v>
      </c>
      <c r="E869" s="26">
        <v>197</v>
      </c>
      <c r="F869" s="27">
        <v>158</v>
      </c>
      <c r="G869" s="26">
        <v>387.34468000000004</v>
      </c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</row>
    <row r="870" spans="1:129" s="15" customFormat="1" ht="16.5">
      <c r="A870" s="23"/>
      <c r="B870" s="31" t="s">
        <v>1186</v>
      </c>
      <c r="C870" s="25">
        <v>2018</v>
      </c>
      <c r="D870" s="32">
        <v>0.4</v>
      </c>
      <c r="E870" s="26">
        <v>292</v>
      </c>
      <c r="F870" s="27">
        <v>158</v>
      </c>
      <c r="G870" s="26">
        <v>315.12771000000004</v>
      </c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</row>
    <row r="871" spans="1:129" s="15" customFormat="1" ht="16.5">
      <c r="A871" s="23"/>
      <c r="B871" s="31" t="s">
        <v>1187</v>
      </c>
      <c r="C871" s="25">
        <v>2018</v>
      </c>
      <c r="D871" s="32">
        <v>0.4</v>
      </c>
      <c r="E871" s="26">
        <v>320</v>
      </c>
      <c r="F871" s="27">
        <v>158</v>
      </c>
      <c r="G871" s="26">
        <v>315.81604999999996</v>
      </c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</row>
    <row r="872" spans="1:129" s="15" customFormat="1" ht="16.5">
      <c r="A872" s="23"/>
      <c r="B872" s="31" t="s">
        <v>1188</v>
      </c>
      <c r="C872" s="25">
        <v>2018</v>
      </c>
      <c r="D872" s="32">
        <v>0.4</v>
      </c>
      <c r="E872" s="26">
        <v>113</v>
      </c>
      <c r="F872" s="27">
        <v>158</v>
      </c>
      <c r="G872" s="26">
        <v>277.27401000000003</v>
      </c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</row>
    <row r="873" spans="1:129" s="15" customFormat="1" ht="16.5">
      <c r="A873" s="23"/>
      <c r="B873" s="31" t="s">
        <v>1189</v>
      </c>
      <c r="C873" s="25">
        <v>2018</v>
      </c>
      <c r="D873" s="32">
        <v>0.4</v>
      </c>
      <c r="E873" s="26">
        <v>65</v>
      </c>
      <c r="F873" s="27">
        <v>158</v>
      </c>
      <c r="G873" s="26">
        <v>125.29926</v>
      </c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</row>
    <row r="874" spans="1:129" s="15" customFormat="1" ht="16.5">
      <c r="A874" s="23"/>
      <c r="B874" s="31" t="s">
        <v>1190</v>
      </c>
      <c r="C874" s="25">
        <v>2018</v>
      </c>
      <c r="D874" s="32">
        <v>0.4</v>
      </c>
      <c r="E874" s="26">
        <v>62</v>
      </c>
      <c r="F874" s="27">
        <v>158</v>
      </c>
      <c r="G874" s="26">
        <v>135.46204999999998</v>
      </c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</row>
    <row r="875" spans="1:129" s="15" customFormat="1" ht="16.5">
      <c r="A875" s="23"/>
      <c r="B875" s="31" t="s">
        <v>1191</v>
      </c>
      <c r="C875" s="25">
        <v>2018</v>
      </c>
      <c r="D875" s="32">
        <v>0.4</v>
      </c>
      <c r="E875" s="26">
        <v>315</v>
      </c>
      <c r="F875" s="27">
        <v>158</v>
      </c>
      <c r="G875" s="26">
        <v>363.37689999999998</v>
      </c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</row>
    <row r="876" spans="1:129" s="15" customFormat="1" ht="16.5">
      <c r="A876" s="23"/>
      <c r="B876" s="31" t="s">
        <v>1192</v>
      </c>
      <c r="C876" s="25">
        <v>2018</v>
      </c>
      <c r="D876" s="32">
        <v>10</v>
      </c>
      <c r="E876" s="26">
        <v>568</v>
      </c>
      <c r="F876" s="27">
        <v>5353</v>
      </c>
      <c r="G876" s="26">
        <v>931.53804000000002</v>
      </c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</row>
    <row r="877" spans="1:129" s="15" customFormat="1" ht="16.5">
      <c r="A877" s="23"/>
      <c r="B877" s="31" t="s">
        <v>1193</v>
      </c>
      <c r="C877" s="25">
        <v>2018</v>
      </c>
      <c r="D877" s="32">
        <v>0.4</v>
      </c>
      <c r="E877" s="26">
        <v>699.00000000000011</v>
      </c>
      <c r="F877" s="27">
        <v>158</v>
      </c>
      <c r="G877" s="26">
        <v>977.52900999999997</v>
      </c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</row>
    <row r="878" spans="1:129" s="15" customFormat="1" ht="16.5">
      <c r="A878" s="23"/>
      <c r="B878" s="31" t="s">
        <v>1194</v>
      </c>
      <c r="C878" s="25">
        <v>2018</v>
      </c>
      <c r="D878" s="32">
        <v>0.4</v>
      </c>
      <c r="E878" s="26">
        <v>99</v>
      </c>
      <c r="F878" s="27">
        <v>158</v>
      </c>
      <c r="G878" s="26">
        <v>191.31485999999998</v>
      </c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</row>
    <row r="879" spans="1:129" s="15" customFormat="1" ht="16.5">
      <c r="A879" s="23"/>
      <c r="B879" s="31" t="s">
        <v>1195</v>
      </c>
      <c r="C879" s="25">
        <v>2018</v>
      </c>
      <c r="D879" s="32">
        <v>0.4</v>
      </c>
      <c r="E879" s="26">
        <v>113</v>
      </c>
      <c r="F879" s="27">
        <v>158</v>
      </c>
      <c r="G879" s="26">
        <v>188.15295999999998</v>
      </c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</row>
    <row r="880" spans="1:129" s="15" customFormat="1" ht="16.5">
      <c r="A880" s="23"/>
      <c r="B880" s="31" t="s">
        <v>1196</v>
      </c>
      <c r="C880" s="25">
        <v>2018</v>
      </c>
      <c r="D880" s="32">
        <v>0.4</v>
      </c>
      <c r="E880" s="26">
        <v>46</v>
      </c>
      <c r="F880" s="27">
        <v>158</v>
      </c>
      <c r="G880" s="26">
        <v>116.84832</v>
      </c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</row>
    <row r="881" spans="1:129" s="15" customFormat="1" ht="16.5">
      <c r="A881" s="23"/>
      <c r="B881" s="31" t="s">
        <v>1197</v>
      </c>
      <c r="C881" s="25">
        <v>2018</v>
      </c>
      <c r="D881" s="32">
        <v>0.4</v>
      </c>
      <c r="E881" s="26">
        <v>205</v>
      </c>
      <c r="F881" s="27">
        <v>158</v>
      </c>
      <c r="G881" s="26">
        <v>192.86744000000002</v>
      </c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</row>
    <row r="882" spans="1:129" s="15" customFormat="1" ht="16.5">
      <c r="A882" s="23"/>
      <c r="B882" s="31" t="s">
        <v>1198</v>
      </c>
      <c r="C882" s="25">
        <v>2018</v>
      </c>
      <c r="D882" s="32">
        <v>0.4</v>
      </c>
      <c r="E882" s="26">
        <v>16</v>
      </c>
      <c r="F882" s="27">
        <v>158</v>
      </c>
      <c r="G882" s="26">
        <v>38.546570000000003</v>
      </c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</row>
    <row r="883" spans="1:129" s="15" customFormat="1" ht="16.5">
      <c r="A883" s="23"/>
      <c r="B883" s="31" t="s">
        <v>1199</v>
      </c>
      <c r="C883" s="25">
        <v>2018</v>
      </c>
      <c r="D883" s="32">
        <v>0.4</v>
      </c>
      <c r="E883" s="26">
        <v>150</v>
      </c>
      <c r="F883" s="27">
        <v>158</v>
      </c>
      <c r="G883" s="26">
        <v>178.10907</v>
      </c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</row>
    <row r="884" spans="1:129" s="15" customFormat="1" ht="16.5">
      <c r="A884" s="23"/>
      <c r="B884" s="31" t="s">
        <v>1200</v>
      </c>
      <c r="C884" s="25">
        <v>2018</v>
      </c>
      <c r="D884" s="32">
        <v>0.4</v>
      </c>
      <c r="E884" s="26">
        <v>53</v>
      </c>
      <c r="F884" s="27">
        <v>158</v>
      </c>
      <c r="G884" s="26">
        <v>127.29087</v>
      </c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</row>
    <row r="885" spans="1:129" s="15" customFormat="1" ht="16.5">
      <c r="A885" s="23"/>
      <c r="B885" s="31" t="s">
        <v>1201</v>
      </c>
      <c r="C885" s="25">
        <v>2018</v>
      </c>
      <c r="D885" s="32">
        <v>10</v>
      </c>
      <c r="E885" s="26">
        <v>3141</v>
      </c>
      <c r="F885" s="27">
        <v>5353</v>
      </c>
      <c r="G885" s="26">
        <v>3427.4616800000003</v>
      </c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</row>
    <row r="886" spans="1:129" s="15" customFormat="1" ht="16.5">
      <c r="A886" s="23"/>
      <c r="B886" s="31" t="s">
        <v>1202</v>
      </c>
      <c r="C886" s="25">
        <v>2018</v>
      </c>
      <c r="D886" s="32">
        <v>0.4</v>
      </c>
      <c r="E886" s="26">
        <v>79</v>
      </c>
      <c r="F886" s="27">
        <v>158</v>
      </c>
      <c r="G886" s="26">
        <v>177.74789000000001</v>
      </c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</row>
    <row r="887" spans="1:129" s="15" customFormat="1" ht="16.5">
      <c r="A887" s="23"/>
      <c r="B887" s="31" t="s">
        <v>1203</v>
      </c>
      <c r="C887" s="25">
        <v>2018</v>
      </c>
      <c r="D887" s="32">
        <v>0.4</v>
      </c>
      <c r="E887" s="26">
        <v>15</v>
      </c>
      <c r="F887" s="27">
        <v>158</v>
      </c>
      <c r="G887" s="26">
        <v>60.812110000000004</v>
      </c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</row>
    <row r="888" spans="1:129" s="15" customFormat="1" ht="16.5">
      <c r="A888" s="23"/>
      <c r="B888" s="31" t="s">
        <v>1204</v>
      </c>
      <c r="C888" s="25">
        <v>2018</v>
      </c>
      <c r="D888" s="32">
        <v>0.4</v>
      </c>
      <c r="E888" s="26">
        <v>268</v>
      </c>
      <c r="F888" s="27">
        <v>158</v>
      </c>
      <c r="G888" s="26">
        <v>629.41134</v>
      </c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</row>
    <row r="889" spans="1:129" s="15" customFormat="1" ht="16.5">
      <c r="A889" s="23"/>
      <c r="B889" s="31" t="s">
        <v>1205</v>
      </c>
      <c r="C889" s="25">
        <v>2018</v>
      </c>
      <c r="D889" s="32">
        <v>0.4</v>
      </c>
      <c r="E889" s="26">
        <v>39</v>
      </c>
      <c r="F889" s="27">
        <v>158</v>
      </c>
      <c r="G889" s="26">
        <v>93.791149999999988</v>
      </c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</row>
    <row r="890" spans="1:129" s="15" customFormat="1" ht="16.5">
      <c r="A890" s="23"/>
      <c r="B890" s="31" t="s">
        <v>1206</v>
      </c>
      <c r="C890" s="25">
        <v>2018</v>
      </c>
      <c r="D890" s="32">
        <v>0.4</v>
      </c>
      <c r="E890" s="26">
        <v>59</v>
      </c>
      <c r="F890" s="27">
        <v>158</v>
      </c>
      <c r="G890" s="26">
        <v>120.00249000000001</v>
      </c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</row>
    <row r="891" spans="1:129" s="15" customFormat="1" ht="16.5">
      <c r="A891" s="23"/>
      <c r="B891" s="31" t="s">
        <v>1207</v>
      </c>
      <c r="C891" s="25">
        <v>2018</v>
      </c>
      <c r="D891" s="32">
        <v>0.4</v>
      </c>
      <c r="E891" s="26">
        <v>58</v>
      </c>
      <c r="F891" s="27">
        <v>158</v>
      </c>
      <c r="G891" s="26">
        <v>59.13935</v>
      </c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</row>
    <row r="892" spans="1:129" s="15" customFormat="1" ht="16.5">
      <c r="A892" s="23"/>
      <c r="B892" s="31" t="s">
        <v>1208</v>
      </c>
      <c r="C892" s="25">
        <v>2018</v>
      </c>
      <c r="D892" s="32">
        <v>0.4</v>
      </c>
      <c r="E892" s="26">
        <v>127</v>
      </c>
      <c r="F892" s="27">
        <v>158</v>
      </c>
      <c r="G892" s="26">
        <v>258.62081000000001</v>
      </c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</row>
    <row r="893" spans="1:129" s="15" customFormat="1" ht="16.5">
      <c r="A893" s="23"/>
      <c r="B893" s="31" t="s">
        <v>1209</v>
      </c>
      <c r="C893" s="25">
        <v>2018</v>
      </c>
      <c r="D893" s="32">
        <v>0.4</v>
      </c>
      <c r="E893" s="26">
        <v>170</v>
      </c>
      <c r="F893" s="27">
        <v>158</v>
      </c>
      <c r="G893" s="26">
        <v>253.56836999999999</v>
      </c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</row>
    <row r="894" spans="1:129" s="15" customFormat="1" ht="16.5">
      <c r="A894" s="23"/>
      <c r="B894" s="31" t="s">
        <v>1210</v>
      </c>
      <c r="C894" s="25">
        <v>2018</v>
      </c>
      <c r="D894" s="32">
        <v>0.4</v>
      </c>
      <c r="E894" s="26">
        <v>38</v>
      </c>
      <c r="F894" s="27">
        <v>158</v>
      </c>
      <c r="G894" s="26">
        <v>52.897820000000003</v>
      </c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</row>
    <row r="895" spans="1:129" s="15" customFormat="1" ht="16.5">
      <c r="A895" s="23"/>
      <c r="B895" s="31" t="s">
        <v>1211</v>
      </c>
      <c r="C895" s="25">
        <v>2018</v>
      </c>
      <c r="D895" s="32">
        <v>0.4</v>
      </c>
      <c r="E895" s="26">
        <v>31</v>
      </c>
      <c r="F895" s="27">
        <v>158</v>
      </c>
      <c r="G895" s="26">
        <v>90.82038</v>
      </c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</row>
    <row r="896" spans="1:129" s="15" customFormat="1" ht="16.5">
      <c r="A896" s="23"/>
      <c r="B896" s="31" t="s">
        <v>1212</v>
      </c>
      <c r="C896" s="25">
        <v>2018</v>
      </c>
      <c r="D896" s="32">
        <v>10</v>
      </c>
      <c r="E896" s="26">
        <v>247</v>
      </c>
      <c r="F896" s="27">
        <v>5353</v>
      </c>
      <c r="G896" s="26">
        <v>458.17543000000001</v>
      </c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</row>
    <row r="897" spans="1:129" s="15" customFormat="1" ht="16.5">
      <c r="A897" s="23"/>
      <c r="B897" s="31" t="s">
        <v>1213</v>
      </c>
      <c r="C897" s="25">
        <v>2018</v>
      </c>
      <c r="D897" s="32">
        <v>10</v>
      </c>
      <c r="E897" s="26">
        <v>1024</v>
      </c>
      <c r="F897" s="27">
        <v>5353</v>
      </c>
      <c r="G897" s="26">
        <v>1570.5053300000002</v>
      </c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</row>
    <row r="898" spans="1:129" s="15" customFormat="1" ht="16.5">
      <c r="A898" s="23"/>
      <c r="B898" s="31" t="s">
        <v>1214</v>
      </c>
      <c r="C898" s="25">
        <v>2018</v>
      </c>
      <c r="D898" s="32">
        <v>0.4</v>
      </c>
      <c r="E898" s="26">
        <v>58</v>
      </c>
      <c r="F898" s="27">
        <v>158</v>
      </c>
      <c r="G898" s="26">
        <v>202.60389999999998</v>
      </c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</row>
    <row r="899" spans="1:129" s="15" customFormat="1" ht="16.5">
      <c r="A899" s="23"/>
      <c r="B899" s="31" t="s">
        <v>1215</v>
      </c>
      <c r="C899" s="25">
        <v>2018</v>
      </c>
      <c r="D899" s="32">
        <v>0.4</v>
      </c>
      <c r="E899" s="26">
        <v>21</v>
      </c>
      <c r="F899" s="27">
        <v>158</v>
      </c>
      <c r="G899" s="26">
        <v>122.39353999999999</v>
      </c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</row>
    <row r="900" spans="1:129" s="15" customFormat="1" ht="16.5">
      <c r="A900" s="23"/>
      <c r="B900" s="31" t="s">
        <v>1216</v>
      </c>
      <c r="C900" s="25">
        <v>2018</v>
      </c>
      <c r="D900" s="32">
        <v>10</v>
      </c>
      <c r="E900" s="26">
        <v>111</v>
      </c>
      <c r="F900" s="27">
        <v>5353</v>
      </c>
      <c r="G900" s="26">
        <v>370.87295</v>
      </c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</row>
    <row r="901" spans="1:129" s="15" customFormat="1" ht="16.5">
      <c r="A901" s="23"/>
      <c r="B901" s="31" t="s">
        <v>1217</v>
      </c>
      <c r="C901" s="25">
        <v>2018</v>
      </c>
      <c r="D901" s="32">
        <v>10</v>
      </c>
      <c r="E901" s="26">
        <v>41</v>
      </c>
      <c r="F901" s="27">
        <v>5353</v>
      </c>
      <c r="G901" s="26">
        <v>81.397490000000005</v>
      </c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</row>
    <row r="902" spans="1:129" s="15" customFormat="1" ht="16.5">
      <c r="A902" s="23"/>
      <c r="B902" s="31" t="s">
        <v>1218</v>
      </c>
      <c r="C902" s="25">
        <v>2018</v>
      </c>
      <c r="D902" s="32">
        <v>10</v>
      </c>
      <c r="E902" s="26">
        <v>5</v>
      </c>
      <c r="F902" s="27">
        <v>5353</v>
      </c>
      <c r="G902" s="26">
        <v>133.77113</v>
      </c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</row>
    <row r="903" spans="1:129" s="15" customFormat="1" ht="16.5">
      <c r="A903" s="23"/>
      <c r="B903" s="31" t="s">
        <v>1219</v>
      </c>
      <c r="C903" s="25">
        <v>2018</v>
      </c>
      <c r="D903" s="32">
        <v>10</v>
      </c>
      <c r="E903" s="26">
        <v>327</v>
      </c>
      <c r="F903" s="27">
        <v>5353</v>
      </c>
      <c r="G903" s="26">
        <v>457.72859999999997</v>
      </c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</row>
    <row r="904" spans="1:129" s="15" customFormat="1" ht="16.5">
      <c r="A904" s="23"/>
      <c r="B904" s="31" t="s">
        <v>1220</v>
      </c>
      <c r="C904" s="25">
        <v>2018</v>
      </c>
      <c r="D904" s="32">
        <v>10</v>
      </c>
      <c r="E904" s="26">
        <v>140</v>
      </c>
      <c r="F904" s="27">
        <v>5353</v>
      </c>
      <c r="G904" s="26">
        <v>179.86696000000001</v>
      </c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</row>
    <row r="905" spans="1:129" s="15" customFormat="1" ht="16.5">
      <c r="A905" s="23"/>
      <c r="B905" s="31" t="s">
        <v>1221</v>
      </c>
      <c r="C905" s="25">
        <v>2018</v>
      </c>
      <c r="D905" s="32">
        <v>0.4</v>
      </c>
      <c r="E905" s="26">
        <v>88</v>
      </c>
      <c r="F905" s="27">
        <v>158</v>
      </c>
      <c r="G905" s="26">
        <v>153.3347</v>
      </c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</row>
    <row r="906" spans="1:129" s="15" customFormat="1" ht="16.5">
      <c r="A906" s="23"/>
      <c r="B906" s="31" t="s">
        <v>520</v>
      </c>
      <c r="C906" s="25">
        <v>2018</v>
      </c>
      <c r="D906" s="32">
        <v>0.4</v>
      </c>
      <c r="E906" s="26">
        <v>24</v>
      </c>
      <c r="F906" s="27">
        <v>158</v>
      </c>
      <c r="G906" s="26">
        <v>54.221220000000002</v>
      </c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</row>
    <row r="907" spans="1:129" s="15" customFormat="1" ht="16.5">
      <c r="A907" s="23"/>
      <c r="B907" s="31" t="s">
        <v>1222</v>
      </c>
      <c r="C907" s="25">
        <v>2018</v>
      </c>
      <c r="D907" s="32">
        <v>0.4</v>
      </c>
      <c r="E907" s="26">
        <v>405</v>
      </c>
      <c r="F907" s="27">
        <v>158</v>
      </c>
      <c r="G907" s="26">
        <v>571.22847000000002</v>
      </c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</row>
    <row r="908" spans="1:129" s="15" customFormat="1" ht="16.5">
      <c r="A908" s="23"/>
      <c r="B908" s="31" t="s">
        <v>1223</v>
      </c>
      <c r="C908" s="25">
        <v>2018</v>
      </c>
      <c r="D908" s="32">
        <v>0.4</v>
      </c>
      <c r="E908" s="26">
        <v>13</v>
      </c>
      <c r="F908" s="27">
        <v>158</v>
      </c>
      <c r="G908" s="26">
        <v>25.410730000000001</v>
      </c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</row>
    <row r="909" spans="1:129" s="15" customFormat="1" ht="16.5">
      <c r="A909" s="23"/>
      <c r="B909" s="31" t="s">
        <v>1224</v>
      </c>
      <c r="C909" s="25">
        <v>2018</v>
      </c>
      <c r="D909" s="32">
        <v>0.4</v>
      </c>
      <c r="E909" s="26">
        <v>25</v>
      </c>
      <c r="F909" s="27">
        <v>158</v>
      </c>
      <c r="G909" s="26">
        <v>30.88485</v>
      </c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</row>
    <row r="910" spans="1:129" s="15" customFormat="1" ht="16.5">
      <c r="A910" s="23"/>
      <c r="B910" s="31" t="s">
        <v>1225</v>
      </c>
      <c r="C910" s="25">
        <v>2018</v>
      </c>
      <c r="D910" s="32">
        <v>0.4</v>
      </c>
      <c r="E910" s="26">
        <v>39</v>
      </c>
      <c r="F910" s="27">
        <v>158</v>
      </c>
      <c r="G910" s="26">
        <v>47.314970000000002</v>
      </c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</row>
    <row r="911" spans="1:129" s="15" customFormat="1" ht="16.5">
      <c r="A911" s="23"/>
      <c r="B911" s="31" t="s">
        <v>1226</v>
      </c>
      <c r="C911" s="25">
        <v>2018</v>
      </c>
      <c r="D911" s="32">
        <v>10</v>
      </c>
      <c r="E911" s="26">
        <v>38</v>
      </c>
      <c r="F911" s="27">
        <v>5353</v>
      </c>
      <c r="G911" s="26">
        <v>202.67991000000001</v>
      </c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</row>
    <row r="912" spans="1:129" s="15" customFormat="1" ht="16.5">
      <c r="A912" s="23"/>
      <c r="B912" s="31" t="s">
        <v>1227</v>
      </c>
      <c r="C912" s="25">
        <v>2018</v>
      </c>
      <c r="D912" s="32">
        <v>0.4</v>
      </c>
      <c r="E912" s="26">
        <v>84</v>
      </c>
      <c r="F912" s="27">
        <v>158</v>
      </c>
      <c r="G912" s="26">
        <v>207.38423999999998</v>
      </c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</row>
    <row r="913" spans="1:129" s="15" customFormat="1" ht="16.5">
      <c r="A913" s="23"/>
      <c r="B913" s="31" t="s">
        <v>1228</v>
      </c>
      <c r="C913" s="25">
        <v>2018</v>
      </c>
      <c r="D913" s="32">
        <v>0.4</v>
      </c>
      <c r="E913" s="26">
        <v>66</v>
      </c>
      <c r="F913" s="27">
        <v>158</v>
      </c>
      <c r="G913" s="26">
        <v>116.05061000000001</v>
      </c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</row>
    <row r="914" spans="1:129" s="15" customFormat="1" ht="16.5">
      <c r="A914" s="23"/>
      <c r="B914" s="31" t="s">
        <v>1229</v>
      </c>
      <c r="C914" s="25">
        <v>2018</v>
      </c>
      <c r="D914" s="32">
        <v>10</v>
      </c>
      <c r="E914" s="26">
        <v>5</v>
      </c>
      <c r="F914" s="27">
        <v>5353</v>
      </c>
      <c r="G914" s="26">
        <v>140.89677000000003</v>
      </c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</row>
    <row r="915" spans="1:129" s="15" customFormat="1" ht="16.5">
      <c r="A915" s="23"/>
      <c r="B915" s="31" t="s">
        <v>1230</v>
      </c>
      <c r="C915" s="25">
        <v>2018</v>
      </c>
      <c r="D915" s="32">
        <v>10</v>
      </c>
      <c r="E915" s="26">
        <v>13</v>
      </c>
      <c r="F915" s="27">
        <v>5353</v>
      </c>
      <c r="G915" s="26">
        <v>130.40271000000001</v>
      </c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</row>
    <row r="916" spans="1:129" s="15" customFormat="1" ht="16.5">
      <c r="A916" s="23"/>
      <c r="B916" s="31" t="s">
        <v>1231</v>
      </c>
      <c r="C916" s="25">
        <v>2018</v>
      </c>
      <c r="D916" s="32">
        <v>0.4</v>
      </c>
      <c r="E916" s="26">
        <v>44</v>
      </c>
      <c r="F916" s="27">
        <v>158</v>
      </c>
      <c r="G916" s="26">
        <v>115.87206</v>
      </c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</row>
    <row r="917" spans="1:129" s="15" customFormat="1" ht="16.5">
      <c r="A917" s="23"/>
      <c r="B917" s="31" t="s">
        <v>1232</v>
      </c>
      <c r="C917" s="25">
        <v>2018</v>
      </c>
      <c r="D917" s="32">
        <v>10</v>
      </c>
      <c r="E917" s="26">
        <v>174</v>
      </c>
      <c r="F917" s="27">
        <v>5353</v>
      </c>
      <c r="G917" s="26">
        <v>337.09368000000001</v>
      </c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</row>
    <row r="918" spans="1:129" s="15" customFormat="1" ht="16.5">
      <c r="A918" s="23"/>
      <c r="B918" s="31" t="s">
        <v>1233</v>
      </c>
      <c r="C918" s="25">
        <v>2018</v>
      </c>
      <c r="D918" s="32">
        <v>0.4</v>
      </c>
      <c r="E918" s="26">
        <v>284</v>
      </c>
      <c r="F918" s="27">
        <v>158</v>
      </c>
      <c r="G918" s="26">
        <v>348.43943999999999</v>
      </c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</row>
    <row r="919" spans="1:129" s="15" customFormat="1" ht="16.5">
      <c r="A919" s="23"/>
      <c r="B919" s="31" t="s">
        <v>1234</v>
      </c>
      <c r="C919" s="25">
        <v>2018</v>
      </c>
      <c r="D919" s="32">
        <v>0.4</v>
      </c>
      <c r="E919" s="26">
        <v>109</v>
      </c>
      <c r="F919" s="27">
        <v>158</v>
      </c>
      <c r="G919" s="26">
        <v>233.95805999999999</v>
      </c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</row>
    <row r="920" spans="1:129" s="15" customFormat="1" ht="16.5">
      <c r="A920" s="23"/>
      <c r="B920" s="31" t="s">
        <v>1235</v>
      </c>
      <c r="C920" s="25">
        <v>2018</v>
      </c>
      <c r="D920" s="32">
        <v>10</v>
      </c>
      <c r="E920" s="26">
        <v>369</v>
      </c>
      <c r="F920" s="27">
        <v>5353</v>
      </c>
      <c r="G920" s="26">
        <v>748.88991999999996</v>
      </c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</row>
    <row r="921" spans="1:129" s="15" customFormat="1" ht="16.5">
      <c r="A921" s="23"/>
      <c r="B921" s="31" t="s">
        <v>1236</v>
      </c>
      <c r="C921" s="25">
        <v>2018</v>
      </c>
      <c r="D921" s="32">
        <v>0.4</v>
      </c>
      <c r="E921" s="26">
        <v>39</v>
      </c>
      <c r="F921" s="27">
        <v>158</v>
      </c>
      <c r="G921" s="26">
        <v>167.42765</v>
      </c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</row>
    <row r="922" spans="1:129" s="15" customFormat="1" ht="16.5">
      <c r="A922" s="23"/>
      <c r="B922" s="31" t="s">
        <v>1237</v>
      </c>
      <c r="C922" s="25">
        <v>2018</v>
      </c>
      <c r="D922" s="32">
        <v>0.4</v>
      </c>
      <c r="E922" s="26">
        <v>26</v>
      </c>
      <c r="F922" s="27">
        <v>158</v>
      </c>
      <c r="G922" s="26">
        <v>79.159859999999995</v>
      </c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</row>
    <row r="923" spans="1:129" s="15" customFormat="1" ht="16.5">
      <c r="A923" s="23"/>
      <c r="B923" s="31" t="s">
        <v>1238</v>
      </c>
      <c r="C923" s="25">
        <v>2018</v>
      </c>
      <c r="D923" s="32">
        <v>0.4</v>
      </c>
      <c r="E923" s="26">
        <v>177</v>
      </c>
      <c r="F923" s="27">
        <v>158</v>
      </c>
      <c r="G923" s="26">
        <v>219.57114999999999</v>
      </c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</row>
    <row r="924" spans="1:129" s="15" customFormat="1" ht="16.5">
      <c r="A924" s="23"/>
      <c r="B924" s="31" t="s">
        <v>1239</v>
      </c>
      <c r="C924" s="25">
        <v>2018</v>
      </c>
      <c r="D924" s="32">
        <v>0.4</v>
      </c>
      <c r="E924" s="26">
        <v>36</v>
      </c>
      <c r="F924" s="27">
        <v>158</v>
      </c>
      <c r="G924" s="26">
        <v>238.52903000000001</v>
      </c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</row>
    <row r="925" spans="1:129" s="15" customFormat="1" ht="16.5">
      <c r="A925" s="23"/>
      <c r="B925" s="31" t="s">
        <v>1240</v>
      </c>
      <c r="C925" s="25">
        <v>2018</v>
      </c>
      <c r="D925" s="32">
        <v>0.4</v>
      </c>
      <c r="E925" s="26">
        <v>417</v>
      </c>
      <c r="F925" s="27">
        <v>158</v>
      </c>
      <c r="G925" s="26">
        <v>506.57701000000003</v>
      </c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</row>
    <row r="926" spans="1:129" s="15" customFormat="1" ht="16.5">
      <c r="A926" s="23"/>
      <c r="B926" s="31" t="s">
        <v>1241</v>
      </c>
      <c r="C926" s="25">
        <v>2018</v>
      </c>
      <c r="D926" s="32">
        <v>0.4</v>
      </c>
      <c r="E926" s="26">
        <v>101</v>
      </c>
      <c r="F926" s="27">
        <v>158</v>
      </c>
      <c r="G926" s="26">
        <v>259.88557000000003</v>
      </c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</row>
    <row r="927" spans="1:129" s="15" customFormat="1" ht="16.5">
      <c r="A927" s="23"/>
      <c r="B927" s="31" t="s">
        <v>1242</v>
      </c>
      <c r="C927" s="25">
        <v>2018</v>
      </c>
      <c r="D927" s="32">
        <v>0.4</v>
      </c>
      <c r="E927" s="26">
        <v>427</v>
      </c>
      <c r="F927" s="27">
        <v>158</v>
      </c>
      <c r="G927" s="26">
        <v>773.20706000000007</v>
      </c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</row>
    <row r="928" spans="1:129" s="15" customFormat="1" ht="16.5">
      <c r="A928" s="23"/>
      <c r="B928" s="31" t="s">
        <v>1243</v>
      </c>
      <c r="C928" s="25">
        <v>2018</v>
      </c>
      <c r="D928" s="32">
        <v>0.4</v>
      </c>
      <c r="E928" s="26">
        <v>200</v>
      </c>
      <c r="F928" s="27">
        <v>158</v>
      </c>
      <c r="G928" s="26">
        <v>281.71596999999997</v>
      </c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</row>
    <row r="929" spans="1:129" s="15" customFormat="1" ht="16.5">
      <c r="A929" s="23"/>
      <c r="B929" s="31" t="s">
        <v>1244</v>
      </c>
      <c r="C929" s="25">
        <v>2018</v>
      </c>
      <c r="D929" s="32">
        <v>0.4</v>
      </c>
      <c r="E929" s="26">
        <v>207</v>
      </c>
      <c r="F929" s="27">
        <v>158</v>
      </c>
      <c r="G929" s="26">
        <v>232.2646</v>
      </c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</row>
    <row r="930" spans="1:129" s="15" customFormat="1" ht="16.5">
      <c r="A930" s="23"/>
      <c r="B930" s="31" t="s">
        <v>1245</v>
      </c>
      <c r="C930" s="25">
        <v>2018</v>
      </c>
      <c r="D930" s="32">
        <v>10</v>
      </c>
      <c r="E930" s="26">
        <v>214</v>
      </c>
      <c r="F930" s="27">
        <v>5353</v>
      </c>
      <c r="G930" s="26">
        <v>465.46853000000004</v>
      </c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</row>
    <row r="931" spans="1:129" s="15" customFormat="1" ht="16.5">
      <c r="A931" s="23"/>
      <c r="B931" s="31" t="s">
        <v>1246</v>
      </c>
      <c r="C931" s="25">
        <v>2018</v>
      </c>
      <c r="D931" s="32">
        <v>0.4</v>
      </c>
      <c r="E931" s="26">
        <v>73</v>
      </c>
      <c r="F931" s="27">
        <v>158</v>
      </c>
      <c r="G931" s="26">
        <v>156.34882999999999</v>
      </c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</row>
    <row r="932" spans="1:129" s="15" customFormat="1" ht="16.5">
      <c r="A932" s="23"/>
      <c r="B932" s="31" t="s">
        <v>1247</v>
      </c>
      <c r="C932" s="25">
        <v>2018</v>
      </c>
      <c r="D932" s="32">
        <v>0.4</v>
      </c>
      <c r="E932" s="26">
        <v>135</v>
      </c>
      <c r="F932" s="27">
        <v>158</v>
      </c>
      <c r="G932" s="26">
        <v>225.00254000000001</v>
      </c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</row>
    <row r="933" spans="1:129" s="15" customFormat="1" ht="16.5">
      <c r="A933" s="23"/>
      <c r="B933" s="31" t="s">
        <v>1248</v>
      </c>
      <c r="C933" s="25">
        <v>2018</v>
      </c>
      <c r="D933" s="32">
        <v>0.4</v>
      </c>
      <c r="E933" s="26">
        <v>22</v>
      </c>
      <c r="F933" s="27">
        <v>158</v>
      </c>
      <c r="G933" s="26">
        <v>133.64977999999999</v>
      </c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</row>
    <row r="934" spans="1:129" s="15" customFormat="1" ht="16.5">
      <c r="A934" s="23"/>
      <c r="B934" s="31" t="s">
        <v>1249</v>
      </c>
      <c r="C934" s="25">
        <v>2018</v>
      </c>
      <c r="D934" s="32">
        <v>10</v>
      </c>
      <c r="E934" s="26">
        <v>169</v>
      </c>
      <c r="F934" s="27">
        <v>5353</v>
      </c>
      <c r="G934" s="26">
        <v>578.34331999999995</v>
      </c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</row>
    <row r="935" spans="1:129" s="15" customFormat="1" ht="16.5">
      <c r="A935" s="23"/>
      <c r="B935" s="31" t="s">
        <v>1250</v>
      </c>
      <c r="C935" s="25">
        <v>2018</v>
      </c>
      <c r="D935" s="32">
        <v>0.4</v>
      </c>
      <c r="E935" s="26">
        <v>200</v>
      </c>
      <c r="F935" s="27">
        <v>158</v>
      </c>
      <c r="G935" s="26">
        <v>296.40008</v>
      </c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</row>
    <row r="936" spans="1:129" s="15" customFormat="1" ht="16.5">
      <c r="A936" s="23"/>
      <c r="B936" s="31" t="s">
        <v>1251</v>
      </c>
      <c r="C936" s="25">
        <v>2018</v>
      </c>
      <c r="D936" s="32">
        <v>0.4</v>
      </c>
      <c r="E936" s="26">
        <v>97</v>
      </c>
      <c r="F936" s="27">
        <v>158</v>
      </c>
      <c r="G936" s="26">
        <v>162.09998000000002</v>
      </c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</row>
    <row r="937" spans="1:129" s="15" customFormat="1" ht="16.5">
      <c r="A937" s="23"/>
      <c r="B937" s="31" t="s">
        <v>1252</v>
      </c>
      <c r="C937" s="25">
        <v>2018</v>
      </c>
      <c r="D937" s="32">
        <v>0.4</v>
      </c>
      <c r="E937" s="26">
        <v>81</v>
      </c>
      <c r="F937" s="27">
        <v>158</v>
      </c>
      <c r="G937" s="26">
        <v>163.31961999999999</v>
      </c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</row>
    <row r="938" spans="1:129" s="15" customFormat="1" ht="16.5">
      <c r="A938" s="23"/>
      <c r="B938" s="31" t="s">
        <v>1253</v>
      </c>
      <c r="C938" s="25">
        <v>2018</v>
      </c>
      <c r="D938" s="32">
        <v>0.4</v>
      </c>
      <c r="E938" s="26">
        <v>121</v>
      </c>
      <c r="F938" s="27">
        <v>158</v>
      </c>
      <c r="G938" s="26">
        <v>166.17860999999999</v>
      </c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</row>
    <row r="939" spans="1:129" s="15" customFormat="1" ht="16.5">
      <c r="A939" s="23"/>
      <c r="B939" s="31" t="s">
        <v>1254</v>
      </c>
      <c r="C939" s="25">
        <v>2018</v>
      </c>
      <c r="D939" s="32">
        <v>0.4</v>
      </c>
      <c r="E939" s="26">
        <v>95</v>
      </c>
      <c r="F939" s="27">
        <v>158</v>
      </c>
      <c r="G939" s="26">
        <v>153.53807999999998</v>
      </c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</row>
    <row r="940" spans="1:129" s="15" customFormat="1" ht="16.5">
      <c r="A940" s="23"/>
      <c r="B940" s="31" t="s">
        <v>1255</v>
      </c>
      <c r="C940" s="25">
        <v>2018</v>
      </c>
      <c r="D940" s="32">
        <v>0.4</v>
      </c>
      <c r="E940" s="26">
        <v>340</v>
      </c>
      <c r="F940" s="27">
        <v>158</v>
      </c>
      <c r="G940" s="26">
        <v>538.38833</v>
      </c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</row>
    <row r="941" spans="1:129" s="15" customFormat="1" ht="16.5">
      <c r="A941" s="23"/>
      <c r="B941" s="31" t="s">
        <v>1256</v>
      </c>
      <c r="C941" s="25">
        <v>2018</v>
      </c>
      <c r="D941" s="32">
        <v>0.4</v>
      </c>
      <c r="E941" s="26">
        <v>88</v>
      </c>
      <c r="F941" s="27">
        <v>158</v>
      </c>
      <c r="G941" s="26">
        <v>265.92321000000004</v>
      </c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</row>
    <row r="942" spans="1:129" s="15" customFormat="1" ht="16.5">
      <c r="A942" s="23"/>
      <c r="B942" s="31" t="s">
        <v>1257</v>
      </c>
      <c r="C942" s="25">
        <v>2018</v>
      </c>
      <c r="D942" s="32">
        <v>10</v>
      </c>
      <c r="E942" s="26">
        <v>93</v>
      </c>
      <c r="F942" s="27">
        <v>5353</v>
      </c>
      <c r="G942" s="26">
        <v>257.85505999999998</v>
      </c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</row>
    <row r="943" spans="1:129" s="15" customFormat="1" ht="16.5">
      <c r="A943" s="23"/>
      <c r="B943" s="31" t="s">
        <v>1258</v>
      </c>
      <c r="C943" s="25">
        <v>2018</v>
      </c>
      <c r="D943" s="32">
        <v>0.4</v>
      </c>
      <c r="E943" s="26">
        <v>145</v>
      </c>
      <c r="F943" s="27">
        <v>158</v>
      </c>
      <c r="G943" s="26">
        <v>323.01837</v>
      </c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</row>
    <row r="944" spans="1:129" s="15" customFormat="1" ht="16.5">
      <c r="A944" s="23"/>
      <c r="B944" s="31" t="s">
        <v>1259</v>
      </c>
      <c r="C944" s="25">
        <v>2018</v>
      </c>
      <c r="D944" s="32">
        <v>0.4</v>
      </c>
      <c r="E944" s="26">
        <v>106</v>
      </c>
      <c r="F944" s="27">
        <v>158</v>
      </c>
      <c r="G944" s="26">
        <v>153.02364</v>
      </c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</row>
    <row r="945" spans="1:129" s="15" customFormat="1" ht="16.5">
      <c r="A945" s="23"/>
      <c r="B945" s="31" t="s">
        <v>1260</v>
      </c>
      <c r="C945" s="25">
        <v>2018</v>
      </c>
      <c r="D945" s="32">
        <v>0.4</v>
      </c>
      <c r="E945" s="26">
        <v>130</v>
      </c>
      <c r="F945" s="27">
        <v>158</v>
      </c>
      <c r="G945" s="26">
        <v>270.54095000000001</v>
      </c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</row>
    <row r="946" spans="1:129" s="15" customFormat="1" ht="16.5">
      <c r="A946" s="23"/>
      <c r="B946" s="31" t="s">
        <v>1261</v>
      </c>
      <c r="C946" s="25">
        <v>2018</v>
      </c>
      <c r="D946" s="32">
        <v>0.4</v>
      </c>
      <c r="E946" s="26">
        <v>490</v>
      </c>
      <c r="F946" s="27">
        <v>158</v>
      </c>
      <c r="G946" s="26">
        <v>1033.0369699999999</v>
      </c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</row>
    <row r="947" spans="1:129" s="15" customFormat="1" ht="16.5">
      <c r="A947" s="23"/>
      <c r="B947" s="31" t="s">
        <v>1262</v>
      </c>
      <c r="C947" s="25">
        <v>2018</v>
      </c>
      <c r="D947" s="32">
        <v>10</v>
      </c>
      <c r="E947" s="26">
        <v>142</v>
      </c>
      <c r="F947" s="27">
        <v>5353</v>
      </c>
      <c r="G947" s="26">
        <v>606.71397000000002</v>
      </c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</row>
    <row r="948" spans="1:129" s="15" customFormat="1" ht="16.5">
      <c r="A948" s="23"/>
      <c r="B948" s="31" t="s">
        <v>1263</v>
      </c>
      <c r="C948" s="25">
        <v>2018</v>
      </c>
      <c r="D948" s="32">
        <v>0.4</v>
      </c>
      <c r="E948" s="26">
        <v>105</v>
      </c>
      <c r="F948" s="27">
        <v>158</v>
      </c>
      <c r="G948" s="26">
        <v>159.76648</v>
      </c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</row>
    <row r="949" spans="1:129" s="15" customFormat="1" ht="16.5">
      <c r="A949" s="23"/>
      <c r="B949" s="31" t="s">
        <v>1264</v>
      </c>
      <c r="C949" s="25">
        <v>2018</v>
      </c>
      <c r="D949" s="32">
        <v>0.4</v>
      </c>
      <c r="E949" s="26">
        <v>72</v>
      </c>
      <c r="F949" s="27">
        <v>158</v>
      </c>
      <c r="G949" s="26">
        <v>76.942089999999993</v>
      </c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</row>
    <row r="950" spans="1:129" s="15" customFormat="1" ht="16.5">
      <c r="A950" s="23"/>
      <c r="B950" s="31" t="s">
        <v>1265</v>
      </c>
      <c r="C950" s="25">
        <v>2018</v>
      </c>
      <c r="D950" s="32">
        <v>10</v>
      </c>
      <c r="E950" s="26">
        <v>34</v>
      </c>
      <c r="F950" s="27">
        <v>5353</v>
      </c>
      <c r="G950" s="26">
        <v>58.744930000000004</v>
      </c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</row>
    <row r="951" spans="1:129" s="15" customFormat="1" ht="16.5">
      <c r="A951" s="23"/>
      <c r="B951" s="31" t="s">
        <v>1266</v>
      </c>
      <c r="C951" s="25">
        <v>2018</v>
      </c>
      <c r="D951" s="32">
        <v>0.4</v>
      </c>
      <c r="E951" s="26">
        <v>25</v>
      </c>
      <c r="F951" s="27">
        <v>158</v>
      </c>
      <c r="G951" s="26">
        <v>44.076979999999999</v>
      </c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</row>
    <row r="952" spans="1:129" s="15" customFormat="1" ht="16.5">
      <c r="A952" s="23"/>
      <c r="B952" s="31" t="s">
        <v>1267</v>
      </c>
      <c r="C952" s="25">
        <v>2018</v>
      </c>
      <c r="D952" s="32">
        <v>0.4</v>
      </c>
      <c r="E952" s="26">
        <v>92</v>
      </c>
      <c r="F952" s="27">
        <v>158</v>
      </c>
      <c r="G952" s="26">
        <v>128.52960999999999</v>
      </c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</row>
    <row r="953" spans="1:129" s="15" customFormat="1" ht="16.5">
      <c r="A953" s="23"/>
      <c r="B953" s="31" t="s">
        <v>1268</v>
      </c>
      <c r="C953" s="25">
        <v>2018</v>
      </c>
      <c r="D953" s="32">
        <v>0.4</v>
      </c>
      <c r="E953" s="26">
        <v>112</v>
      </c>
      <c r="F953" s="27">
        <v>158</v>
      </c>
      <c r="G953" s="26">
        <v>330.98043999999999</v>
      </c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</row>
    <row r="954" spans="1:129" s="15" customFormat="1" ht="16.5">
      <c r="A954" s="23"/>
      <c r="B954" s="31" t="s">
        <v>1269</v>
      </c>
      <c r="C954" s="25">
        <v>2018</v>
      </c>
      <c r="D954" s="32">
        <v>0.4</v>
      </c>
      <c r="E954" s="26">
        <v>423</v>
      </c>
      <c r="F954" s="27">
        <v>158</v>
      </c>
      <c r="G954" s="26">
        <v>606.38775999999996</v>
      </c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</row>
    <row r="955" spans="1:129" s="15" customFormat="1" ht="16.5">
      <c r="A955" s="23"/>
      <c r="B955" s="31" t="s">
        <v>1270</v>
      </c>
      <c r="C955" s="25">
        <v>2018</v>
      </c>
      <c r="D955" s="32">
        <v>10</v>
      </c>
      <c r="E955" s="26">
        <v>333</v>
      </c>
      <c r="F955" s="27">
        <v>5353</v>
      </c>
      <c r="G955" s="26">
        <v>40.133319999999998</v>
      </c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</row>
    <row r="956" spans="1:129" s="15" customFormat="1" ht="16.5">
      <c r="A956" s="23"/>
      <c r="B956" s="31" t="s">
        <v>1271</v>
      </c>
      <c r="C956" s="25">
        <v>2018</v>
      </c>
      <c r="D956" s="32">
        <v>0.4</v>
      </c>
      <c r="E956" s="26">
        <v>325</v>
      </c>
      <c r="F956" s="27">
        <v>158</v>
      </c>
      <c r="G956" s="26">
        <v>350.97719000000001</v>
      </c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</row>
    <row r="957" spans="1:129" s="15" customFormat="1" ht="16.5">
      <c r="A957" s="23"/>
      <c r="B957" s="31" t="s">
        <v>1272</v>
      </c>
      <c r="C957" s="25">
        <v>2018</v>
      </c>
      <c r="D957" s="32">
        <v>0.4</v>
      </c>
      <c r="E957" s="26">
        <v>60</v>
      </c>
      <c r="F957" s="27">
        <v>158</v>
      </c>
      <c r="G957" s="26">
        <v>149.63795000000002</v>
      </c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</row>
    <row r="958" spans="1:129" s="15" customFormat="1" ht="16.5">
      <c r="A958" s="23"/>
      <c r="B958" s="31" t="s">
        <v>1273</v>
      </c>
      <c r="C958" s="25">
        <v>2018</v>
      </c>
      <c r="D958" s="32">
        <v>0.4</v>
      </c>
      <c r="E958" s="26">
        <v>266</v>
      </c>
      <c r="F958" s="27">
        <v>158</v>
      </c>
      <c r="G958" s="26">
        <v>445.76170000000002</v>
      </c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</row>
    <row r="959" spans="1:129" s="15" customFormat="1" ht="16.5">
      <c r="A959" s="23"/>
      <c r="B959" s="31" t="s">
        <v>1274</v>
      </c>
      <c r="C959" s="25">
        <v>2018</v>
      </c>
      <c r="D959" s="32">
        <v>10</v>
      </c>
      <c r="E959" s="26">
        <v>98</v>
      </c>
      <c r="F959" s="27">
        <v>5353</v>
      </c>
      <c r="G959" s="26">
        <v>258.79025000000001</v>
      </c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</row>
    <row r="960" spans="1:129" s="15" customFormat="1" ht="16.5">
      <c r="A960" s="23"/>
      <c r="B960" s="31" t="s">
        <v>1275</v>
      </c>
      <c r="C960" s="25">
        <v>2018</v>
      </c>
      <c r="D960" s="32">
        <v>10</v>
      </c>
      <c r="E960" s="26">
        <v>386</v>
      </c>
      <c r="F960" s="27">
        <v>5353</v>
      </c>
      <c r="G960" s="26">
        <v>1036.5019199999999</v>
      </c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</row>
    <row r="961" spans="1:129" s="15" customFormat="1" ht="16.5">
      <c r="A961" s="23"/>
      <c r="B961" s="31" t="s">
        <v>1276</v>
      </c>
      <c r="C961" s="25">
        <v>2018</v>
      </c>
      <c r="D961" s="32">
        <v>0.4</v>
      </c>
      <c r="E961" s="26">
        <v>111</v>
      </c>
      <c r="F961" s="27">
        <v>158</v>
      </c>
      <c r="G961" s="26">
        <v>251.53389000000001</v>
      </c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</row>
    <row r="962" spans="1:129" s="15" customFormat="1" ht="16.5">
      <c r="A962" s="23"/>
      <c r="B962" s="31" t="s">
        <v>1277</v>
      </c>
      <c r="C962" s="25">
        <v>2018</v>
      </c>
      <c r="D962" s="32">
        <v>10</v>
      </c>
      <c r="E962" s="26">
        <v>89</v>
      </c>
      <c r="F962" s="27">
        <v>5353</v>
      </c>
      <c r="G962" s="26">
        <v>332.39218</v>
      </c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</row>
    <row r="963" spans="1:129" s="15" customFormat="1" ht="16.5">
      <c r="A963" s="23"/>
      <c r="B963" s="31" t="s">
        <v>1278</v>
      </c>
      <c r="C963" s="25">
        <v>2018</v>
      </c>
      <c r="D963" s="32">
        <v>10</v>
      </c>
      <c r="E963" s="26">
        <v>329</v>
      </c>
      <c r="F963" s="27">
        <v>5353</v>
      </c>
      <c r="G963" s="26">
        <v>696.28095999999994</v>
      </c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</row>
    <row r="964" spans="1:129" s="15" customFormat="1" ht="16.5">
      <c r="A964" s="23"/>
      <c r="B964" s="31" t="s">
        <v>1279</v>
      </c>
      <c r="C964" s="25">
        <v>2018</v>
      </c>
      <c r="D964" s="32">
        <v>10</v>
      </c>
      <c r="E964" s="26">
        <v>121</v>
      </c>
      <c r="F964" s="27">
        <v>5353</v>
      </c>
      <c r="G964" s="26">
        <v>796.79080999999996</v>
      </c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</row>
    <row r="965" spans="1:129" s="15" customFormat="1" ht="16.5">
      <c r="A965" s="23"/>
      <c r="B965" s="31" t="s">
        <v>1280</v>
      </c>
      <c r="C965" s="25">
        <v>2018</v>
      </c>
      <c r="D965" s="32">
        <v>0.4</v>
      </c>
      <c r="E965" s="26">
        <v>72</v>
      </c>
      <c r="F965" s="27">
        <v>158</v>
      </c>
      <c r="G965" s="26">
        <v>118.9502</v>
      </c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</row>
    <row r="966" spans="1:129" s="15" customFormat="1" ht="16.5">
      <c r="A966" s="23"/>
      <c r="B966" s="31" t="s">
        <v>1281</v>
      </c>
      <c r="C966" s="25">
        <v>2018</v>
      </c>
      <c r="D966" s="32">
        <v>0.4</v>
      </c>
      <c r="E966" s="26">
        <v>108</v>
      </c>
      <c r="F966" s="27">
        <v>158</v>
      </c>
      <c r="G966" s="26">
        <v>156.89693</v>
      </c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</row>
    <row r="967" spans="1:129" s="15" customFormat="1" ht="16.5">
      <c r="A967" s="23"/>
      <c r="B967" s="31" t="s">
        <v>1282</v>
      </c>
      <c r="C967" s="25">
        <v>2018</v>
      </c>
      <c r="D967" s="32">
        <v>0.4</v>
      </c>
      <c r="E967" s="26">
        <v>239</v>
      </c>
      <c r="F967" s="27">
        <v>158</v>
      </c>
      <c r="G967" s="26">
        <v>362.51290999999998</v>
      </c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</row>
    <row r="968" spans="1:129" s="15" customFormat="1" ht="16.5">
      <c r="A968" s="23"/>
      <c r="B968" s="31" t="s">
        <v>1283</v>
      </c>
      <c r="C968" s="25">
        <v>2018</v>
      </c>
      <c r="D968" s="32">
        <v>0.4</v>
      </c>
      <c r="E968" s="26">
        <v>27</v>
      </c>
      <c r="F968" s="27">
        <v>158</v>
      </c>
      <c r="G968" s="26">
        <v>72.828720000000004</v>
      </c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</row>
    <row r="969" spans="1:129" s="15" customFormat="1" ht="16.5">
      <c r="A969" s="23"/>
      <c r="B969" s="31" t="s">
        <v>1284</v>
      </c>
      <c r="C969" s="25">
        <v>2018</v>
      </c>
      <c r="D969" s="32">
        <v>0.4</v>
      </c>
      <c r="E969" s="26">
        <v>287</v>
      </c>
      <c r="F969" s="27">
        <v>158</v>
      </c>
      <c r="G969" s="26">
        <v>237.43499</v>
      </c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</row>
    <row r="970" spans="1:129" s="15" customFormat="1" ht="16.5">
      <c r="A970" s="23"/>
      <c r="B970" s="31" t="s">
        <v>1285</v>
      </c>
      <c r="C970" s="25">
        <v>2018</v>
      </c>
      <c r="D970" s="32">
        <v>0.4</v>
      </c>
      <c r="E970" s="26">
        <v>111</v>
      </c>
      <c r="F970" s="27">
        <v>158</v>
      </c>
      <c r="G970" s="26">
        <v>248.21630999999999</v>
      </c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</row>
    <row r="971" spans="1:129" s="15" customFormat="1" ht="16.5">
      <c r="A971" s="23"/>
      <c r="B971" s="31" t="s">
        <v>1286</v>
      </c>
      <c r="C971" s="25">
        <v>2018</v>
      </c>
      <c r="D971" s="32">
        <v>10</v>
      </c>
      <c r="E971" s="26">
        <v>15</v>
      </c>
      <c r="F971" s="27">
        <v>5353</v>
      </c>
      <c r="G971" s="26">
        <v>35.275769999999994</v>
      </c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</row>
    <row r="972" spans="1:129" s="15" customFormat="1" ht="16.5">
      <c r="A972" s="23"/>
      <c r="B972" s="31" t="s">
        <v>1287</v>
      </c>
      <c r="C972" s="25">
        <v>2018</v>
      </c>
      <c r="D972" s="32">
        <v>0.4</v>
      </c>
      <c r="E972" s="26">
        <v>306</v>
      </c>
      <c r="F972" s="27">
        <v>158</v>
      </c>
      <c r="G972" s="26">
        <v>509.12993</v>
      </c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</row>
    <row r="973" spans="1:129" s="15" customFormat="1" ht="16.5">
      <c r="A973" s="23"/>
      <c r="B973" s="31" t="s">
        <v>1288</v>
      </c>
      <c r="C973" s="25">
        <v>2018</v>
      </c>
      <c r="D973" s="32">
        <v>0.4</v>
      </c>
      <c r="E973" s="26">
        <v>132</v>
      </c>
      <c r="F973" s="27">
        <v>158</v>
      </c>
      <c r="G973" s="26">
        <v>236.29819000000001</v>
      </c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</row>
    <row r="974" spans="1:129" s="15" customFormat="1" ht="16.5">
      <c r="A974" s="23"/>
      <c r="B974" s="31" t="s">
        <v>1289</v>
      </c>
      <c r="C974" s="25">
        <v>2018</v>
      </c>
      <c r="D974" s="32">
        <v>10</v>
      </c>
      <c r="E974" s="26">
        <v>30</v>
      </c>
      <c r="F974" s="27">
        <v>5353</v>
      </c>
      <c r="G974" s="26">
        <v>166.44403</v>
      </c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</row>
    <row r="975" spans="1:129" s="15" customFormat="1" ht="16.5">
      <c r="A975" s="23"/>
      <c r="B975" s="31" t="s">
        <v>1290</v>
      </c>
      <c r="C975" s="25">
        <v>2018</v>
      </c>
      <c r="D975" s="32">
        <v>0.4</v>
      </c>
      <c r="E975" s="26">
        <v>110</v>
      </c>
      <c r="F975" s="27">
        <v>158</v>
      </c>
      <c r="G975" s="26">
        <v>103.41235</v>
      </c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</row>
    <row r="976" spans="1:129" s="15" customFormat="1" ht="16.5">
      <c r="A976" s="23"/>
      <c r="B976" s="31" t="s">
        <v>1291</v>
      </c>
      <c r="C976" s="25">
        <v>2018</v>
      </c>
      <c r="D976" s="32">
        <v>0.4</v>
      </c>
      <c r="E976" s="26">
        <v>94</v>
      </c>
      <c r="F976" s="27">
        <v>158</v>
      </c>
      <c r="G976" s="26">
        <v>113.85488000000001</v>
      </c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</row>
    <row r="977" spans="1:129" s="15" customFormat="1" ht="16.5">
      <c r="A977" s="23"/>
      <c r="B977" s="31" t="s">
        <v>1292</v>
      </c>
      <c r="C977" s="25">
        <v>2018</v>
      </c>
      <c r="D977" s="32">
        <v>0.4</v>
      </c>
      <c r="E977" s="26">
        <v>38</v>
      </c>
      <c r="F977" s="27">
        <v>158</v>
      </c>
      <c r="G977" s="26">
        <v>164.90501</v>
      </c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</row>
    <row r="978" spans="1:129" s="15" customFormat="1" ht="16.5">
      <c r="A978" s="23"/>
      <c r="B978" s="31" t="s">
        <v>1293</v>
      </c>
      <c r="C978" s="25">
        <v>2018</v>
      </c>
      <c r="D978" s="32">
        <v>0.4</v>
      </c>
      <c r="E978" s="26">
        <v>160</v>
      </c>
      <c r="F978" s="27">
        <v>158</v>
      </c>
      <c r="G978" s="26">
        <v>187.89717999999999</v>
      </c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</row>
    <row r="979" spans="1:129" s="15" customFormat="1" ht="16.5">
      <c r="A979" s="23"/>
      <c r="B979" s="31" t="s">
        <v>1294</v>
      </c>
      <c r="C979" s="25">
        <v>2018</v>
      </c>
      <c r="D979" s="32">
        <v>0.4</v>
      </c>
      <c r="E979" s="26">
        <v>27</v>
      </c>
      <c r="F979" s="27">
        <v>158</v>
      </c>
      <c r="G979" s="26">
        <v>27.527159999999999</v>
      </c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</row>
    <row r="980" spans="1:129" s="15" customFormat="1" ht="16.5">
      <c r="A980" s="23"/>
      <c r="B980" s="31" t="s">
        <v>1295</v>
      </c>
      <c r="C980" s="25">
        <v>2018</v>
      </c>
      <c r="D980" s="32">
        <v>0.4</v>
      </c>
      <c r="E980" s="26">
        <v>74</v>
      </c>
      <c r="F980" s="27">
        <v>158</v>
      </c>
      <c r="G980" s="26">
        <v>106.00435</v>
      </c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</row>
    <row r="981" spans="1:129" s="15" customFormat="1" ht="16.5">
      <c r="A981" s="23"/>
      <c r="B981" s="31" t="s">
        <v>1296</v>
      </c>
      <c r="C981" s="25">
        <v>2018</v>
      </c>
      <c r="D981" s="32">
        <v>0.4</v>
      </c>
      <c r="E981" s="26">
        <v>53</v>
      </c>
      <c r="F981" s="27">
        <v>158</v>
      </c>
      <c r="G981" s="26">
        <v>42.430950000000003</v>
      </c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</row>
    <row r="982" spans="1:129" s="15" customFormat="1" ht="16.5">
      <c r="A982" s="23"/>
      <c r="B982" s="31" t="s">
        <v>1297</v>
      </c>
      <c r="C982" s="25">
        <v>2018</v>
      </c>
      <c r="D982" s="32">
        <v>0.4</v>
      </c>
      <c r="E982" s="26">
        <v>461</v>
      </c>
      <c r="F982" s="27">
        <v>158</v>
      </c>
      <c r="G982" s="26">
        <v>304.55640999999997</v>
      </c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</row>
    <row r="983" spans="1:129" s="15" customFormat="1" ht="16.5">
      <c r="A983" s="23"/>
      <c r="B983" s="31" t="s">
        <v>1298</v>
      </c>
      <c r="C983" s="25">
        <v>2018</v>
      </c>
      <c r="D983" s="32">
        <v>10</v>
      </c>
      <c r="E983" s="26">
        <v>15</v>
      </c>
      <c r="F983" s="27">
        <v>5353</v>
      </c>
      <c r="G983" s="26">
        <v>505.66103999999996</v>
      </c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</row>
    <row r="984" spans="1:129" s="15" customFormat="1" ht="16.5">
      <c r="A984" s="23"/>
      <c r="B984" s="31" t="s">
        <v>1299</v>
      </c>
      <c r="C984" s="25">
        <v>2018</v>
      </c>
      <c r="D984" s="32">
        <v>10</v>
      </c>
      <c r="E984" s="26">
        <v>57</v>
      </c>
      <c r="F984" s="27">
        <v>5353</v>
      </c>
      <c r="G984" s="26">
        <v>81.332740000000001</v>
      </c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</row>
    <row r="985" spans="1:129" s="15" customFormat="1" ht="16.5">
      <c r="A985" s="23"/>
      <c r="B985" s="31" t="s">
        <v>1300</v>
      </c>
      <c r="C985" s="25">
        <v>2018</v>
      </c>
      <c r="D985" s="32">
        <v>0.4</v>
      </c>
      <c r="E985" s="26">
        <v>71</v>
      </c>
      <c r="F985" s="27">
        <v>158</v>
      </c>
      <c r="G985" s="26">
        <v>98.463660000000004</v>
      </c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</row>
    <row r="986" spans="1:129" s="15" customFormat="1" ht="16.5">
      <c r="A986" s="23"/>
      <c r="B986" s="31" t="s">
        <v>1301</v>
      </c>
      <c r="C986" s="25">
        <v>2018</v>
      </c>
      <c r="D986" s="32">
        <v>0.4</v>
      </c>
      <c r="E986" s="26">
        <v>29</v>
      </c>
      <c r="F986" s="27">
        <v>158</v>
      </c>
      <c r="G986" s="26">
        <v>40.110599999999998</v>
      </c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</row>
    <row r="987" spans="1:129" s="15" customFormat="1" ht="16.5">
      <c r="A987" s="23"/>
      <c r="B987" s="31" t="s">
        <v>1302</v>
      </c>
      <c r="C987" s="25">
        <v>2018</v>
      </c>
      <c r="D987" s="32">
        <v>0.4</v>
      </c>
      <c r="E987" s="26">
        <v>121</v>
      </c>
      <c r="F987" s="27">
        <v>158</v>
      </c>
      <c r="G987" s="26">
        <v>386.62716000000006</v>
      </c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</row>
    <row r="988" spans="1:129" s="15" customFormat="1" ht="16.5">
      <c r="A988" s="23"/>
      <c r="B988" s="31" t="s">
        <v>1303</v>
      </c>
      <c r="C988" s="25">
        <v>2018</v>
      </c>
      <c r="D988" s="32">
        <v>0.4</v>
      </c>
      <c r="E988" s="26">
        <v>120</v>
      </c>
      <c r="F988" s="27">
        <v>158</v>
      </c>
      <c r="G988" s="26">
        <v>213.04321999999999</v>
      </c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</row>
    <row r="989" spans="1:129" s="15" customFormat="1" ht="16.5">
      <c r="A989" s="23"/>
      <c r="B989" s="31" t="s">
        <v>1304</v>
      </c>
      <c r="C989" s="25">
        <v>2018</v>
      </c>
      <c r="D989" s="32">
        <v>0.4</v>
      </c>
      <c r="E989" s="26">
        <v>24</v>
      </c>
      <c r="F989" s="27">
        <v>158</v>
      </c>
      <c r="G989" s="26">
        <v>46.614820000000002</v>
      </c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</row>
    <row r="990" spans="1:129" s="15" customFormat="1" ht="16.5">
      <c r="A990" s="23"/>
      <c r="B990" s="31" t="s">
        <v>1305</v>
      </c>
      <c r="C990" s="25">
        <v>2018</v>
      </c>
      <c r="D990" s="32">
        <v>0.4</v>
      </c>
      <c r="E990" s="26">
        <v>121</v>
      </c>
      <c r="F990" s="27">
        <v>158</v>
      </c>
      <c r="G990" s="26">
        <v>154.11266000000001</v>
      </c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</row>
    <row r="991" spans="1:129" s="15" customFormat="1" ht="16.5">
      <c r="A991" s="23"/>
      <c r="B991" s="31" t="s">
        <v>1306</v>
      </c>
      <c r="C991" s="25">
        <v>2018</v>
      </c>
      <c r="D991" s="32">
        <v>0.4</v>
      </c>
      <c r="E991" s="26">
        <v>41</v>
      </c>
      <c r="F991" s="27">
        <v>158</v>
      </c>
      <c r="G991" s="26">
        <v>27.71697</v>
      </c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</row>
    <row r="992" spans="1:129" s="15" customFormat="1" ht="16.5">
      <c r="A992" s="23"/>
      <c r="B992" s="31" t="s">
        <v>1307</v>
      </c>
      <c r="C992" s="25">
        <v>2018</v>
      </c>
      <c r="D992" s="32">
        <v>0.4</v>
      </c>
      <c r="E992" s="26">
        <v>59</v>
      </c>
      <c r="F992" s="27">
        <v>158</v>
      </c>
      <c r="G992" s="26">
        <v>143.65914999999998</v>
      </c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</row>
    <row r="993" spans="1:129" s="15" customFormat="1" ht="16.5">
      <c r="A993" s="23"/>
      <c r="B993" s="31" t="s">
        <v>1308</v>
      </c>
      <c r="C993" s="25">
        <v>2018</v>
      </c>
      <c r="D993" s="32">
        <v>0.4</v>
      </c>
      <c r="E993" s="26">
        <v>80</v>
      </c>
      <c r="F993" s="27">
        <v>158</v>
      </c>
      <c r="G993" s="26">
        <v>88.862839999999991</v>
      </c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</row>
    <row r="994" spans="1:129" s="15" customFormat="1" ht="16.5">
      <c r="A994" s="23"/>
      <c r="B994" s="31" t="s">
        <v>1309</v>
      </c>
      <c r="C994" s="25">
        <v>2018</v>
      </c>
      <c r="D994" s="32">
        <v>0.4</v>
      </c>
      <c r="E994" s="26">
        <v>72</v>
      </c>
      <c r="F994" s="27">
        <v>158</v>
      </c>
      <c r="G994" s="26">
        <v>83.183109999999999</v>
      </c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</row>
    <row r="995" spans="1:129" s="15" customFormat="1" ht="16.5">
      <c r="A995" s="23"/>
      <c r="B995" s="31" t="s">
        <v>1310</v>
      </c>
      <c r="C995" s="25">
        <v>2018</v>
      </c>
      <c r="D995" s="32">
        <v>0.4</v>
      </c>
      <c r="E995" s="26">
        <v>158</v>
      </c>
      <c r="F995" s="27">
        <v>158</v>
      </c>
      <c r="G995" s="26">
        <v>150.12450000000001</v>
      </c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</row>
    <row r="996" spans="1:129" s="15" customFormat="1" ht="16.5">
      <c r="A996" s="23"/>
      <c r="B996" s="31" t="s">
        <v>1311</v>
      </c>
      <c r="C996" s="25">
        <v>2018</v>
      </c>
      <c r="D996" s="32">
        <v>0.4</v>
      </c>
      <c r="E996" s="26">
        <v>62</v>
      </c>
      <c r="F996" s="27">
        <v>158</v>
      </c>
      <c r="G996" s="26">
        <v>103.93447999999999</v>
      </c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</row>
    <row r="997" spans="1:129" s="15" customFormat="1" ht="16.5">
      <c r="A997" s="23"/>
      <c r="B997" s="31" t="s">
        <v>1312</v>
      </c>
      <c r="C997" s="25">
        <v>2018</v>
      </c>
      <c r="D997" s="32">
        <v>0.4</v>
      </c>
      <c r="E997" s="26">
        <v>56</v>
      </c>
      <c r="F997" s="27">
        <v>158</v>
      </c>
      <c r="G997" s="26">
        <v>91.998259999999988</v>
      </c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</row>
    <row r="998" spans="1:129" s="15" customFormat="1" ht="16.5">
      <c r="A998" s="23"/>
      <c r="B998" s="31" t="s">
        <v>1313</v>
      </c>
      <c r="C998" s="25">
        <v>2018</v>
      </c>
      <c r="D998" s="32">
        <v>0.4</v>
      </c>
      <c r="E998" s="26">
        <v>155</v>
      </c>
      <c r="F998" s="27">
        <v>158</v>
      </c>
      <c r="G998" s="26">
        <v>173.08932999999999</v>
      </c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</row>
    <row r="999" spans="1:129" s="15" customFormat="1" ht="16.5">
      <c r="A999" s="23"/>
      <c r="B999" s="31" t="s">
        <v>1314</v>
      </c>
      <c r="C999" s="25">
        <v>2018</v>
      </c>
      <c r="D999" s="32">
        <v>0.4</v>
      </c>
      <c r="E999" s="26">
        <v>99</v>
      </c>
      <c r="F999" s="27">
        <v>158</v>
      </c>
      <c r="G999" s="26">
        <v>177.33279999999999</v>
      </c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</row>
    <row r="1000" spans="1:129" s="15" customFormat="1" ht="16.5">
      <c r="A1000" s="23"/>
      <c r="B1000" s="31" t="s">
        <v>1315</v>
      </c>
      <c r="C1000" s="25">
        <v>2018</v>
      </c>
      <c r="D1000" s="32">
        <v>0.4</v>
      </c>
      <c r="E1000" s="26">
        <v>74</v>
      </c>
      <c r="F1000" s="27">
        <v>158</v>
      </c>
      <c r="G1000" s="26">
        <v>115.53984</v>
      </c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</row>
    <row r="1001" spans="1:129" s="15" customFormat="1" ht="16.5">
      <c r="A1001" s="23"/>
      <c r="B1001" s="31" t="s">
        <v>1316</v>
      </c>
      <c r="C1001" s="25">
        <v>2018</v>
      </c>
      <c r="D1001" s="32">
        <v>0.4</v>
      </c>
      <c r="E1001" s="26">
        <v>184</v>
      </c>
      <c r="F1001" s="27">
        <v>158</v>
      </c>
      <c r="G1001" s="26">
        <v>257.05279999999999</v>
      </c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</row>
    <row r="1002" spans="1:129" s="15" customFormat="1" ht="16.5">
      <c r="A1002" s="23"/>
      <c r="B1002" s="31" t="s">
        <v>1317</v>
      </c>
      <c r="C1002" s="25">
        <v>2018</v>
      </c>
      <c r="D1002" s="32">
        <v>0.4</v>
      </c>
      <c r="E1002" s="26">
        <v>40</v>
      </c>
      <c r="F1002" s="27">
        <v>158</v>
      </c>
      <c r="G1002" s="26">
        <v>105.73391000000001</v>
      </c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</row>
    <row r="1003" spans="1:129" s="15" customFormat="1" ht="16.5">
      <c r="A1003" s="23"/>
      <c r="B1003" s="31" t="s">
        <v>1318</v>
      </c>
      <c r="C1003" s="25">
        <v>2018</v>
      </c>
      <c r="D1003" s="32">
        <v>0.4</v>
      </c>
      <c r="E1003" s="26">
        <v>54</v>
      </c>
      <c r="F1003" s="27">
        <v>158</v>
      </c>
      <c r="G1003" s="26">
        <v>208.24114</v>
      </c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</row>
    <row r="1004" spans="1:129" s="15" customFormat="1" ht="16.5">
      <c r="A1004" s="23"/>
      <c r="B1004" s="31" t="s">
        <v>1319</v>
      </c>
      <c r="C1004" s="25">
        <v>2018</v>
      </c>
      <c r="D1004" s="32">
        <v>0.4</v>
      </c>
      <c r="E1004" s="26">
        <v>40</v>
      </c>
      <c r="F1004" s="27">
        <v>158</v>
      </c>
      <c r="G1004" s="26">
        <v>102.28192999999999</v>
      </c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</row>
    <row r="1005" spans="1:129" s="15" customFormat="1" ht="16.5">
      <c r="A1005" s="23"/>
      <c r="B1005" s="31" t="s">
        <v>1320</v>
      </c>
      <c r="C1005" s="25">
        <v>2018</v>
      </c>
      <c r="D1005" s="32">
        <v>0.4</v>
      </c>
      <c r="E1005" s="26">
        <v>87</v>
      </c>
      <c r="F1005" s="27">
        <v>158</v>
      </c>
      <c r="G1005" s="26">
        <v>226.79660000000001</v>
      </c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</row>
    <row r="1006" spans="1:129" s="15" customFormat="1" ht="16.5">
      <c r="A1006" s="23"/>
      <c r="B1006" s="31" t="s">
        <v>1321</v>
      </c>
      <c r="C1006" s="25">
        <v>2018</v>
      </c>
      <c r="D1006" s="32">
        <v>0.4</v>
      </c>
      <c r="E1006" s="26">
        <v>228</v>
      </c>
      <c r="F1006" s="27">
        <v>158</v>
      </c>
      <c r="G1006" s="26">
        <v>231.23544000000001</v>
      </c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</row>
    <row r="1007" spans="1:129" s="15" customFormat="1" ht="16.5">
      <c r="A1007" s="23"/>
      <c r="B1007" s="31" t="s">
        <v>1322</v>
      </c>
      <c r="C1007" s="25">
        <v>2018</v>
      </c>
      <c r="D1007" s="32">
        <v>0.4</v>
      </c>
      <c r="E1007" s="26">
        <v>36</v>
      </c>
      <c r="F1007" s="27">
        <v>158</v>
      </c>
      <c r="G1007" s="26">
        <v>31.717239999999997</v>
      </c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</row>
    <row r="1008" spans="1:129" s="15" customFormat="1" ht="16.5">
      <c r="A1008" s="23"/>
      <c r="B1008" s="31" t="s">
        <v>1323</v>
      </c>
      <c r="C1008" s="25">
        <v>2018</v>
      </c>
      <c r="D1008" s="32">
        <v>0.4</v>
      </c>
      <c r="E1008" s="26">
        <v>28</v>
      </c>
      <c r="F1008" s="27">
        <v>158</v>
      </c>
      <c r="G1008" s="26">
        <v>26.011959999999998</v>
      </c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</row>
    <row r="1009" spans="1:129" s="15" customFormat="1" ht="16.5">
      <c r="A1009" s="23"/>
      <c r="B1009" s="31" t="s">
        <v>1324</v>
      </c>
      <c r="C1009" s="25">
        <v>2018</v>
      </c>
      <c r="D1009" s="32">
        <v>0.4</v>
      </c>
      <c r="E1009" s="26">
        <v>106</v>
      </c>
      <c r="F1009" s="27">
        <v>158</v>
      </c>
      <c r="G1009" s="26">
        <v>81.719920000000002</v>
      </c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</row>
    <row r="1010" spans="1:129" s="15" customFormat="1" ht="16.5">
      <c r="A1010" s="23"/>
      <c r="B1010" s="31" t="s">
        <v>1325</v>
      </c>
      <c r="C1010" s="25">
        <v>2018</v>
      </c>
      <c r="D1010" s="32">
        <v>0.4</v>
      </c>
      <c r="E1010" s="26">
        <v>20</v>
      </c>
      <c r="F1010" s="27">
        <v>158</v>
      </c>
      <c r="G1010" s="26">
        <v>20.160990000000002</v>
      </c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</row>
    <row r="1011" spans="1:129" s="15" customFormat="1" ht="16.5">
      <c r="A1011" s="23"/>
      <c r="B1011" s="31" t="s">
        <v>1326</v>
      </c>
      <c r="C1011" s="25">
        <v>2018</v>
      </c>
      <c r="D1011" s="32">
        <v>0.4</v>
      </c>
      <c r="E1011" s="26">
        <v>380</v>
      </c>
      <c r="F1011" s="27">
        <v>158</v>
      </c>
      <c r="G1011" s="26">
        <v>787.2041999999999</v>
      </c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</row>
    <row r="1012" spans="1:129" s="15" customFormat="1" ht="16.5">
      <c r="A1012" s="23"/>
      <c r="B1012" s="31" t="s">
        <v>1327</v>
      </c>
      <c r="C1012" s="25">
        <v>2018</v>
      </c>
      <c r="D1012" s="32">
        <v>0.4</v>
      </c>
      <c r="E1012" s="26">
        <v>197</v>
      </c>
      <c r="F1012" s="27">
        <v>158</v>
      </c>
      <c r="G1012" s="26">
        <v>197.21324000000001</v>
      </c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</row>
    <row r="1013" spans="1:129" s="15" customFormat="1" ht="16.5">
      <c r="A1013" s="23"/>
      <c r="B1013" s="31" t="s">
        <v>1328</v>
      </c>
      <c r="C1013" s="25">
        <v>2018</v>
      </c>
      <c r="D1013" s="32">
        <v>0.4</v>
      </c>
      <c r="E1013" s="26">
        <v>70</v>
      </c>
      <c r="F1013" s="27">
        <v>158</v>
      </c>
      <c r="G1013" s="26">
        <v>48.493989999999997</v>
      </c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</row>
    <row r="1014" spans="1:129" s="15" customFormat="1" ht="16.5">
      <c r="A1014" s="23"/>
      <c r="B1014" s="31" t="s">
        <v>1329</v>
      </c>
      <c r="C1014" s="25">
        <v>2018</v>
      </c>
      <c r="D1014" s="32">
        <v>0.4</v>
      </c>
      <c r="E1014" s="26">
        <v>83</v>
      </c>
      <c r="F1014" s="27">
        <v>158</v>
      </c>
      <c r="G1014" s="26">
        <v>28.842470000000002</v>
      </c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</row>
    <row r="1015" spans="1:129" s="15" customFormat="1" ht="16.5">
      <c r="A1015" s="23"/>
      <c r="B1015" s="31" t="s">
        <v>1330</v>
      </c>
      <c r="C1015" s="25">
        <v>2018</v>
      </c>
      <c r="D1015" s="32">
        <v>0.4</v>
      </c>
      <c r="E1015" s="26">
        <v>235</v>
      </c>
      <c r="F1015" s="27">
        <v>158</v>
      </c>
      <c r="G1015" s="26">
        <v>183.03755999999998</v>
      </c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</row>
    <row r="1016" spans="1:129" s="15" customFormat="1" ht="16.5">
      <c r="A1016" s="23"/>
      <c r="B1016" s="31" t="s">
        <v>1331</v>
      </c>
      <c r="C1016" s="25">
        <v>2018</v>
      </c>
      <c r="D1016" s="32">
        <v>0.4</v>
      </c>
      <c r="E1016" s="26">
        <v>110</v>
      </c>
      <c r="F1016" s="27">
        <v>158</v>
      </c>
      <c r="G1016" s="26">
        <v>126.44330000000001</v>
      </c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</row>
    <row r="1017" spans="1:129" s="15" customFormat="1" ht="16.5">
      <c r="A1017" s="23"/>
      <c r="B1017" s="31" t="s">
        <v>1332</v>
      </c>
      <c r="C1017" s="25">
        <v>2018</v>
      </c>
      <c r="D1017" s="32">
        <v>0.4</v>
      </c>
      <c r="E1017" s="26">
        <v>236</v>
      </c>
      <c r="F1017" s="27">
        <v>158</v>
      </c>
      <c r="G1017" s="26">
        <v>416.86221</v>
      </c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</row>
    <row r="1018" spans="1:129" s="15" customFormat="1" ht="16.5">
      <c r="A1018" s="23"/>
      <c r="B1018" s="31" t="s">
        <v>1333</v>
      </c>
      <c r="C1018" s="25">
        <v>2018</v>
      </c>
      <c r="D1018" s="32">
        <v>0.4</v>
      </c>
      <c r="E1018" s="26">
        <v>278</v>
      </c>
      <c r="F1018" s="27">
        <v>158</v>
      </c>
      <c r="G1018" s="26">
        <v>312.88324</v>
      </c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</row>
    <row r="1019" spans="1:129" s="15" customFormat="1" ht="16.5">
      <c r="A1019" s="23"/>
      <c r="B1019" s="31" t="s">
        <v>1334</v>
      </c>
      <c r="C1019" s="25">
        <v>2018</v>
      </c>
      <c r="D1019" s="32">
        <v>0.4</v>
      </c>
      <c r="E1019" s="26">
        <v>175</v>
      </c>
      <c r="F1019" s="27">
        <v>158</v>
      </c>
      <c r="G1019" s="26">
        <v>235.54993999999999</v>
      </c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</row>
    <row r="1020" spans="1:129" s="15" customFormat="1" ht="16.5">
      <c r="A1020" s="23"/>
      <c r="B1020" s="31" t="s">
        <v>440</v>
      </c>
      <c r="C1020" s="25">
        <v>2018</v>
      </c>
      <c r="D1020" s="32">
        <v>0.4</v>
      </c>
      <c r="E1020" s="26">
        <v>631</v>
      </c>
      <c r="F1020" s="27">
        <v>158</v>
      </c>
      <c r="G1020" s="26">
        <v>428.23777000000001</v>
      </c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</row>
    <row r="1021" spans="1:129" s="15" customFormat="1" ht="16.5">
      <c r="A1021" s="23"/>
      <c r="B1021" s="31" t="s">
        <v>1335</v>
      </c>
      <c r="C1021" s="25">
        <v>2018</v>
      </c>
      <c r="D1021" s="32">
        <v>10</v>
      </c>
      <c r="E1021" s="26">
        <v>36</v>
      </c>
      <c r="F1021" s="27">
        <v>5353</v>
      </c>
      <c r="G1021" s="26">
        <v>118.78173999999999</v>
      </c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</row>
    <row r="1022" spans="1:129" s="15" customFormat="1" ht="16.5">
      <c r="A1022" s="23"/>
      <c r="B1022" s="31" t="s">
        <v>1336</v>
      </c>
      <c r="C1022" s="25">
        <v>2018</v>
      </c>
      <c r="D1022" s="32">
        <v>10</v>
      </c>
      <c r="E1022" s="26">
        <v>9</v>
      </c>
      <c r="F1022" s="27">
        <v>5353</v>
      </c>
      <c r="G1022" s="26">
        <v>115.75366</v>
      </c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</row>
    <row r="1023" spans="1:129" s="15" customFormat="1" ht="16.5">
      <c r="A1023" s="23"/>
      <c r="B1023" s="31" t="s">
        <v>1337</v>
      </c>
      <c r="C1023" s="25">
        <v>2018</v>
      </c>
      <c r="D1023" s="32">
        <v>10</v>
      </c>
      <c r="E1023" s="26">
        <v>60</v>
      </c>
      <c r="F1023" s="27">
        <v>5353</v>
      </c>
      <c r="G1023" s="26">
        <v>263.64159999999998</v>
      </c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</row>
    <row r="1024" spans="1:129" s="15" customFormat="1" ht="16.5">
      <c r="A1024" s="23"/>
      <c r="B1024" s="31" t="s">
        <v>1338</v>
      </c>
      <c r="C1024" s="25">
        <v>2018</v>
      </c>
      <c r="D1024" s="32">
        <v>0.4</v>
      </c>
      <c r="E1024" s="26">
        <v>30</v>
      </c>
      <c r="F1024" s="27">
        <v>158</v>
      </c>
      <c r="G1024" s="26">
        <v>77.051320000000004</v>
      </c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</row>
    <row r="1025" spans="1:129" s="15" customFormat="1" ht="16.5">
      <c r="A1025" s="23"/>
      <c r="B1025" s="31" t="s">
        <v>1339</v>
      </c>
      <c r="C1025" s="25">
        <v>2018</v>
      </c>
      <c r="D1025" s="32">
        <v>0.4</v>
      </c>
      <c r="E1025" s="26">
        <v>31</v>
      </c>
      <c r="F1025" s="27">
        <v>158</v>
      </c>
      <c r="G1025" s="26">
        <v>85.556350000000009</v>
      </c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</row>
    <row r="1026" spans="1:129" s="15" customFormat="1" ht="16.5">
      <c r="A1026" s="23"/>
      <c r="B1026" s="31" t="s">
        <v>1340</v>
      </c>
      <c r="C1026" s="25">
        <v>2018</v>
      </c>
      <c r="D1026" s="32">
        <v>0.4</v>
      </c>
      <c r="E1026" s="26">
        <v>49</v>
      </c>
      <c r="F1026" s="27">
        <v>158</v>
      </c>
      <c r="G1026" s="26">
        <v>104.22432000000001</v>
      </c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</row>
    <row r="1027" spans="1:129" s="15" customFormat="1" ht="16.5">
      <c r="A1027" s="23"/>
      <c r="B1027" s="31" t="s">
        <v>1341</v>
      </c>
      <c r="C1027" s="25">
        <v>2018</v>
      </c>
      <c r="D1027" s="32">
        <v>0.4</v>
      </c>
      <c r="E1027" s="26">
        <v>42</v>
      </c>
      <c r="F1027" s="27">
        <v>158</v>
      </c>
      <c r="G1027" s="26">
        <v>121.29313</v>
      </c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</row>
    <row r="1028" spans="1:129" s="15" customFormat="1" ht="16.5">
      <c r="A1028" s="23"/>
      <c r="B1028" s="31" t="s">
        <v>1342</v>
      </c>
      <c r="C1028" s="25">
        <v>2018</v>
      </c>
      <c r="D1028" s="32">
        <v>0.4</v>
      </c>
      <c r="E1028" s="26">
        <v>48</v>
      </c>
      <c r="F1028" s="27">
        <v>158</v>
      </c>
      <c r="G1028" s="26">
        <v>118.76182</v>
      </c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</row>
    <row r="1029" spans="1:129" s="15" customFormat="1" ht="16.5">
      <c r="A1029" s="23"/>
      <c r="B1029" s="31" t="s">
        <v>1343</v>
      </c>
      <c r="C1029" s="25">
        <v>2018</v>
      </c>
      <c r="D1029" s="32">
        <v>0.4</v>
      </c>
      <c r="E1029" s="26">
        <v>2899</v>
      </c>
      <c r="F1029" s="27">
        <v>158</v>
      </c>
      <c r="G1029" s="26">
        <v>4561.2287200000001</v>
      </c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</row>
    <row r="1030" spans="1:129" s="15" customFormat="1" ht="16.5">
      <c r="A1030" s="23"/>
      <c r="B1030" s="31" t="s">
        <v>1344</v>
      </c>
      <c r="C1030" s="25">
        <v>2018</v>
      </c>
      <c r="D1030" s="32">
        <v>10</v>
      </c>
      <c r="E1030" s="26">
        <v>315</v>
      </c>
      <c r="F1030" s="27">
        <v>5353</v>
      </c>
      <c r="G1030" s="26">
        <v>403.68349000000001</v>
      </c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</row>
    <row r="1031" spans="1:129" s="15" customFormat="1" ht="16.5">
      <c r="A1031" s="23"/>
      <c r="B1031" s="31" t="s">
        <v>1345</v>
      </c>
      <c r="C1031" s="25">
        <v>2018</v>
      </c>
      <c r="D1031" s="32">
        <v>0.4</v>
      </c>
      <c r="E1031" s="26">
        <v>119</v>
      </c>
      <c r="F1031" s="27">
        <v>158</v>
      </c>
      <c r="G1031" s="26">
        <v>79.56653</v>
      </c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</row>
    <row r="1032" spans="1:129" s="15" customFormat="1" ht="16.5">
      <c r="A1032" s="23"/>
      <c r="B1032" s="31" t="s">
        <v>1346</v>
      </c>
      <c r="C1032" s="25">
        <v>2018</v>
      </c>
      <c r="D1032" s="32">
        <v>0.4</v>
      </c>
      <c r="E1032" s="26">
        <v>39</v>
      </c>
      <c r="F1032" s="27">
        <v>158</v>
      </c>
      <c r="G1032" s="26">
        <v>54.267880000000005</v>
      </c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</row>
    <row r="1033" spans="1:129" s="15" customFormat="1" ht="16.5">
      <c r="A1033" s="23"/>
      <c r="B1033" s="31" t="s">
        <v>1347</v>
      </c>
      <c r="C1033" s="25">
        <v>2018</v>
      </c>
      <c r="D1033" s="32">
        <v>0.4</v>
      </c>
      <c r="E1033" s="26">
        <v>181</v>
      </c>
      <c r="F1033" s="27">
        <v>158</v>
      </c>
      <c r="G1033" s="26">
        <v>272.4759600000001</v>
      </c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</row>
    <row r="1034" spans="1:129" s="15" customFormat="1" ht="16.5">
      <c r="A1034" s="23"/>
      <c r="B1034" s="31" t="s">
        <v>1348</v>
      </c>
      <c r="C1034" s="25">
        <v>2018</v>
      </c>
      <c r="D1034" s="32">
        <v>0.4</v>
      </c>
      <c r="E1034" s="26">
        <v>20</v>
      </c>
      <c r="F1034" s="27">
        <v>158</v>
      </c>
      <c r="G1034" s="26">
        <v>20.583909999999999</v>
      </c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</row>
    <row r="1035" spans="1:129" s="15" customFormat="1" ht="16.5">
      <c r="A1035" s="23"/>
      <c r="B1035" s="31" t="s">
        <v>1349</v>
      </c>
      <c r="C1035" s="25">
        <v>2018</v>
      </c>
      <c r="D1035" s="32">
        <v>0.4</v>
      </c>
      <c r="E1035" s="26">
        <v>1098</v>
      </c>
      <c r="F1035" s="27">
        <v>158</v>
      </c>
      <c r="G1035" s="26">
        <v>1506.4018299999998</v>
      </c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</row>
    <row r="1036" spans="1:129" s="15" customFormat="1" ht="16.5">
      <c r="A1036" s="23"/>
      <c r="B1036" s="31" t="s">
        <v>1350</v>
      </c>
      <c r="C1036" s="25">
        <v>2018</v>
      </c>
      <c r="D1036" s="32">
        <v>0.4</v>
      </c>
      <c r="E1036" s="26">
        <v>324</v>
      </c>
      <c r="F1036" s="27">
        <v>158</v>
      </c>
      <c r="G1036" s="26">
        <v>175.73795999999999</v>
      </c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</row>
    <row r="1037" spans="1:129" s="15" customFormat="1" ht="16.5">
      <c r="A1037" s="23"/>
      <c r="B1037" s="31" t="s">
        <v>1351</v>
      </c>
      <c r="C1037" s="25">
        <v>2018</v>
      </c>
      <c r="D1037" s="32">
        <v>0.4</v>
      </c>
      <c r="E1037" s="26">
        <v>94</v>
      </c>
      <c r="F1037" s="27">
        <v>158</v>
      </c>
      <c r="G1037" s="26">
        <v>151.90426000000002</v>
      </c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</row>
    <row r="1038" spans="1:129" s="15" customFormat="1" ht="16.5">
      <c r="A1038" s="23"/>
      <c r="B1038" s="31" t="s">
        <v>1352</v>
      </c>
      <c r="C1038" s="25">
        <v>2018</v>
      </c>
      <c r="D1038" s="32">
        <v>10</v>
      </c>
      <c r="E1038" s="26">
        <v>50</v>
      </c>
      <c r="F1038" s="27">
        <v>5353</v>
      </c>
      <c r="G1038" s="26">
        <v>56.208779999999997</v>
      </c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</row>
    <row r="1039" spans="1:129" s="15" customFormat="1" ht="16.5">
      <c r="A1039" s="23"/>
      <c r="B1039" s="31" t="s">
        <v>1353</v>
      </c>
      <c r="C1039" s="25">
        <v>2018</v>
      </c>
      <c r="D1039" s="32">
        <v>0.4</v>
      </c>
      <c r="E1039" s="26">
        <v>25</v>
      </c>
      <c r="F1039" s="27">
        <v>158</v>
      </c>
      <c r="G1039" s="26">
        <v>27.916529999999998</v>
      </c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</row>
    <row r="1040" spans="1:129" s="15" customFormat="1" ht="16.5">
      <c r="A1040" s="23"/>
      <c r="B1040" s="31" t="s">
        <v>1354</v>
      </c>
      <c r="C1040" s="25">
        <v>2018</v>
      </c>
      <c r="D1040" s="32">
        <v>0.4</v>
      </c>
      <c r="E1040" s="26">
        <v>68</v>
      </c>
      <c r="F1040" s="27">
        <v>158</v>
      </c>
      <c r="G1040" s="26">
        <v>109.05278</v>
      </c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</row>
    <row r="1041" spans="1:129" s="15" customFormat="1" ht="16.5">
      <c r="A1041" s="23"/>
      <c r="B1041" s="31" t="s">
        <v>1355</v>
      </c>
      <c r="C1041" s="25">
        <v>2018</v>
      </c>
      <c r="D1041" s="32">
        <v>0.4</v>
      </c>
      <c r="E1041" s="26">
        <v>96</v>
      </c>
      <c r="F1041" s="27">
        <v>158</v>
      </c>
      <c r="G1041" s="26">
        <v>91.226420000000005</v>
      </c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</row>
    <row r="1042" spans="1:129" s="15" customFormat="1" ht="16.5">
      <c r="A1042" s="23"/>
      <c r="B1042" s="31" t="s">
        <v>1356</v>
      </c>
      <c r="C1042" s="25">
        <v>2018</v>
      </c>
      <c r="D1042" s="32">
        <v>0.4</v>
      </c>
      <c r="E1042" s="26">
        <v>120</v>
      </c>
      <c r="F1042" s="27">
        <v>158</v>
      </c>
      <c r="G1042" s="26">
        <v>100.07831</v>
      </c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</row>
    <row r="1043" spans="1:129" s="15" customFormat="1" ht="16.5">
      <c r="A1043" s="23"/>
      <c r="B1043" s="31" t="s">
        <v>1357</v>
      </c>
      <c r="C1043" s="25">
        <v>2018</v>
      </c>
      <c r="D1043" s="32">
        <v>10</v>
      </c>
      <c r="E1043" s="26">
        <v>5</v>
      </c>
      <c r="F1043" s="27">
        <v>5353</v>
      </c>
      <c r="G1043" s="26">
        <v>76.350139999999996</v>
      </c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</row>
    <row r="1044" spans="1:129" s="15" customFormat="1" ht="16.5">
      <c r="A1044" s="23"/>
      <c r="B1044" s="31" t="s">
        <v>1358</v>
      </c>
      <c r="C1044" s="25">
        <v>2018</v>
      </c>
      <c r="D1044" s="32">
        <v>0.4</v>
      </c>
      <c r="E1044" s="26">
        <v>28</v>
      </c>
      <c r="F1044" s="27">
        <v>158</v>
      </c>
      <c r="G1044" s="26">
        <v>84.715109999999996</v>
      </c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</row>
    <row r="1045" spans="1:129" s="15" customFormat="1" ht="16.5">
      <c r="A1045" s="23"/>
      <c r="B1045" s="31" t="s">
        <v>1359</v>
      </c>
      <c r="C1045" s="25">
        <v>2018</v>
      </c>
      <c r="D1045" s="32">
        <v>0.4</v>
      </c>
      <c r="E1045" s="26">
        <v>62</v>
      </c>
      <c r="F1045" s="27">
        <v>158</v>
      </c>
      <c r="G1045" s="26">
        <v>70.263600000000011</v>
      </c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</row>
    <row r="1046" spans="1:129" s="15" customFormat="1" ht="16.5">
      <c r="A1046" s="23"/>
      <c r="B1046" s="31" t="s">
        <v>1360</v>
      </c>
      <c r="C1046" s="25">
        <v>2018</v>
      </c>
      <c r="D1046" s="32">
        <v>0.4</v>
      </c>
      <c r="E1046" s="26">
        <v>91</v>
      </c>
      <c r="F1046" s="27">
        <v>158</v>
      </c>
      <c r="G1046" s="26">
        <v>100.47789000000002</v>
      </c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</row>
    <row r="1047" spans="1:129" s="15" customFormat="1" ht="16.5">
      <c r="A1047" s="23"/>
      <c r="B1047" s="31" t="s">
        <v>1361</v>
      </c>
      <c r="C1047" s="25">
        <v>2018</v>
      </c>
      <c r="D1047" s="32">
        <v>0.4</v>
      </c>
      <c r="E1047" s="26">
        <v>171</v>
      </c>
      <c r="F1047" s="27">
        <v>158</v>
      </c>
      <c r="G1047" s="26">
        <v>254.53169</v>
      </c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</row>
    <row r="1048" spans="1:129" s="15" customFormat="1" ht="16.5">
      <c r="A1048" s="23"/>
      <c r="B1048" s="31" t="s">
        <v>1362</v>
      </c>
      <c r="C1048" s="25">
        <v>2018</v>
      </c>
      <c r="D1048" s="32">
        <v>0.4</v>
      </c>
      <c r="E1048" s="26">
        <v>70</v>
      </c>
      <c r="F1048" s="27">
        <v>158</v>
      </c>
      <c r="G1048" s="26">
        <v>180.71905999999998</v>
      </c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</row>
    <row r="1049" spans="1:129" s="15" customFormat="1" ht="16.5">
      <c r="A1049" s="23"/>
      <c r="B1049" s="31" t="s">
        <v>1363</v>
      </c>
      <c r="C1049" s="25">
        <v>2018</v>
      </c>
      <c r="D1049" s="32">
        <v>0.4</v>
      </c>
      <c r="E1049" s="26">
        <v>79</v>
      </c>
      <c r="F1049" s="27">
        <v>158</v>
      </c>
      <c r="G1049" s="26">
        <v>166.30420999999998</v>
      </c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</row>
    <row r="1050" spans="1:129" s="15" customFormat="1" ht="16.5">
      <c r="A1050" s="23"/>
      <c r="B1050" s="31" t="s">
        <v>1364</v>
      </c>
      <c r="C1050" s="25">
        <v>2018</v>
      </c>
      <c r="D1050" s="32">
        <v>0.4</v>
      </c>
      <c r="E1050" s="26">
        <v>344</v>
      </c>
      <c r="F1050" s="27">
        <v>158</v>
      </c>
      <c r="G1050" s="26">
        <v>574.47115000000008</v>
      </c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</row>
    <row r="1051" spans="1:129" s="15" customFormat="1" ht="16.5">
      <c r="A1051" s="23"/>
      <c r="B1051" s="31" t="s">
        <v>1365</v>
      </c>
      <c r="C1051" s="25">
        <v>2018</v>
      </c>
      <c r="D1051" s="32">
        <v>10</v>
      </c>
      <c r="E1051" s="26">
        <v>10</v>
      </c>
      <c r="F1051" s="27">
        <v>5353</v>
      </c>
      <c r="G1051" s="26">
        <v>44.101779999999998</v>
      </c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</row>
    <row r="1052" spans="1:129" s="15" customFormat="1" ht="16.5">
      <c r="A1052" s="23"/>
      <c r="B1052" s="31" t="s">
        <v>1366</v>
      </c>
      <c r="C1052" s="25">
        <v>2018</v>
      </c>
      <c r="D1052" s="32">
        <v>10</v>
      </c>
      <c r="E1052" s="26">
        <v>852</v>
      </c>
      <c r="F1052" s="27">
        <v>5353</v>
      </c>
      <c r="G1052" s="26">
        <v>561.52266000000009</v>
      </c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</row>
    <row r="1053" spans="1:129" s="15" customFormat="1" ht="16.5">
      <c r="A1053" s="23"/>
      <c r="B1053" s="31" t="s">
        <v>1367</v>
      </c>
      <c r="C1053" s="25">
        <v>2018</v>
      </c>
      <c r="D1053" s="32">
        <v>10</v>
      </c>
      <c r="E1053" s="26">
        <v>478</v>
      </c>
      <c r="F1053" s="27">
        <v>5353</v>
      </c>
      <c r="G1053" s="26">
        <v>562.26157999999998</v>
      </c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</row>
    <row r="1054" spans="1:129" s="15" customFormat="1" ht="16.5">
      <c r="A1054" s="23"/>
      <c r="B1054" s="31" t="s">
        <v>1368</v>
      </c>
      <c r="C1054" s="25">
        <v>2018</v>
      </c>
      <c r="D1054" s="32">
        <v>0.4</v>
      </c>
      <c r="E1054" s="26">
        <v>47</v>
      </c>
      <c r="F1054" s="27">
        <v>158</v>
      </c>
      <c r="G1054" s="26">
        <v>44.319969999999998</v>
      </c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</row>
    <row r="1055" spans="1:129" s="15" customFormat="1" ht="16.5">
      <c r="A1055" s="23"/>
      <c r="B1055" s="31" t="s">
        <v>1369</v>
      </c>
      <c r="C1055" s="25">
        <v>2018</v>
      </c>
      <c r="D1055" s="32">
        <v>10</v>
      </c>
      <c r="E1055" s="26">
        <v>104</v>
      </c>
      <c r="F1055" s="27">
        <v>5353</v>
      </c>
      <c r="G1055" s="26">
        <v>431.48889000000003</v>
      </c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</row>
    <row r="1056" spans="1:129" s="15" customFormat="1" ht="16.5">
      <c r="A1056" s="23"/>
      <c r="B1056" s="31" t="s">
        <v>1370</v>
      </c>
      <c r="C1056" s="25">
        <v>2018</v>
      </c>
      <c r="D1056" s="32">
        <v>0.4</v>
      </c>
      <c r="E1056" s="26">
        <v>270</v>
      </c>
      <c r="F1056" s="27">
        <v>158</v>
      </c>
      <c r="G1056" s="26">
        <v>296.40439000000003</v>
      </c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</row>
    <row r="1057" spans="1:129" s="15" customFormat="1" ht="16.5">
      <c r="A1057" s="23"/>
      <c r="B1057" s="31" t="s">
        <v>1371</v>
      </c>
      <c r="C1057" s="25">
        <v>2018</v>
      </c>
      <c r="D1057" s="32">
        <v>10</v>
      </c>
      <c r="E1057" s="26">
        <v>7</v>
      </c>
      <c r="F1057" s="27">
        <v>5353</v>
      </c>
      <c r="G1057" s="26">
        <v>27.142520000000001</v>
      </c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</row>
    <row r="1058" spans="1:129" s="15" customFormat="1" ht="16.5">
      <c r="A1058" s="23"/>
      <c r="B1058" s="31" t="s">
        <v>1372</v>
      </c>
      <c r="C1058" s="25">
        <v>2018</v>
      </c>
      <c r="D1058" s="32">
        <v>0.4</v>
      </c>
      <c r="E1058" s="26">
        <v>264</v>
      </c>
      <c r="F1058" s="27">
        <v>158</v>
      </c>
      <c r="G1058" s="26">
        <v>290.75241999999997</v>
      </c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</row>
    <row r="1059" spans="1:129" s="15" customFormat="1" ht="16.5">
      <c r="A1059" s="23"/>
      <c r="B1059" s="31" t="s">
        <v>1373</v>
      </c>
      <c r="C1059" s="25">
        <v>2018</v>
      </c>
      <c r="D1059" s="32">
        <v>0.4</v>
      </c>
      <c r="E1059" s="26">
        <v>161</v>
      </c>
      <c r="F1059" s="27">
        <v>158</v>
      </c>
      <c r="G1059" s="26">
        <v>270.50463999999999</v>
      </c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</row>
    <row r="1060" spans="1:129" s="15" customFormat="1" ht="16.5">
      <c r="A1060" s="23"/>
      <c r="B1060" s="31" t="s">
        <v>1374</v>
      </c>
      <c r="C1060" s="25">
        <v>2018</v>
      </c>
      <c r="D1060" s="32">
        <v>10</v>
      </c>
      <c r="E1060" s="26">
        <v>16</v>
      </c>
      <c r="F1060" s="27">
        <v>5353</v>
      </c>
      <c r="G1060" s="26">
        <v>78.897509999999997</v>
      </c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</row>
    <row r="1061" spans="1:129" s="15" customFormat="1" ht="16.5">
      <c r="A1061" s="23"/>
      <c r="B1061" s="31" t="s">
        <v>1375</v>
      </c>
      <c r="C1061" s="25">
        <v>2018</v>
      </c>
      <c r="D1061" s="32">
        <v>0.4</v>
      </c>
      <c r="E1061" s="26">
        <v>145</v>
      </c>
      <c r="F1061" s="27">
        <v>158</v>
      </c>
      <c r="G1061" s="26">
        <v>81.039640000000006</v>
      </c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</row>
    <row r="1062" spans="1:129" s="15" customFormat="1" ht="16.5">
      <c r="A1062" s="23"/>
      <c r="B1062" s="31" t="s">
        <v>1376</v>
      </c>
      <c r="C1062" s="25">
        <v>2018</v>
      </c>
      <c r="D1062" s="32">
        <v>10</v>
      </c>
      <c r="E1062" s="26">
        <v>413</v>
      </c>
      <c r="F1062" s="27">
        <v>5353</v>
      </c>
      <c r="G1062" s="26">
        <v>418.69607999999994</v>
      </c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</row>
    <row r="1063" spans="1:129" s="15" customFormat="1" ht="16.5">
      <c r="A1063" s="23"/>
      <c r="B1063" s="31" t="s">
        <v>475</v>
      </c>
      <c r="C1063" s="25">
        <v>2018</v>
      </c>
      <c r="D1063" s="32">
        <v>0.4</v>
      </c>
      <c r="E1063" s="26">
        <v>243</v>
      </c>
      <c r="F1063" s="27">
        <v>158</v>
      </c>
      <c r="G1063" s="26">
        <v>246.14449999999999</v>
      </c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</row>
    <row r="1064" spans="1:129" s="15" customFormat="1" ht="16.5">
      <c r="A1064" s="23"/>
      <c r="B1064" s="31" t="s">
        <v>1377</v>
      </c>
      <c r="C1064" s="25">
        <v>2018</v>
      </c>
      <c r="D1064" s="32">
        <v>0.4</v>
      </c>
      <c r="E1064" s="26">
        <v>100</v>
      </c>
      <c r="F1064" s="27">
        <v>158</v>
      </c>
      <c r="G1064" s="26">
        <v>190.57797999999997</v>
      </c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</row>
    <row r="1065" spans="1:129" s="15" customFormat="1" ht="16.5">
      <c r="A1065" s="23"/>
      <c r="B1065" s="31" t="s">
        <v>1378</v>
      </c>
      <c r="C1065" s="25">
        <v>2018</v>
      </c>
      <c r="D1065" s="32">
        <v>0.4</v>
      </c>
      <c r="E1065" s="26">
        <v>141</v>
      </c>
      <c r="F1065" s="27">
        <v>158</v>
      </c>
      <c r="G1065" s="26">
        <v>188.02270000000001</v>
      </c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</row>
    <row r="1066" spans="1:129" s="15" customFormat="1" ht="16.5">
      <c r="A1066" s="23"/>
      <c r="B1066" s="31" t="s">
        <v>1379</v>
      </c>
      <c r="C1066" s="25">
        <v>2018</v>
      </c>
      <c r="D1066" s="32">
        <v>0.4</v>
      </c>
      <c r="E1066" s="26">
        <v>173</v>
      </c>
      <c r="F1066" s="27">
        <v>158</v>
      </c>
      <c r="G1066" s="26">
        <v>250.58768000000001</v>
      </c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</row>
    <row r="1067" spans="1:129" s="15" customFormat="1" ht="16.5">
      <c r="A1067" s="23"/>
      <c r="B1067" s="31" t="s">
        <v>1380</v>
      </c>
      <c r="C1067" s="25">
        <v>2018</v>
      </c>
      <c r="D1067" s="32">
        <v>0.4</v>
      </c>
      <c r="E1067" s="26">
        <v>203</v>
      </c>
      <c r="F1067" s="27">
        <v>158</v>
      </c>
      <c r="G1067" s="26">
        <v>141.23860000000002</v>
      </c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</row>
    <row r="1068" spans="1:129" s="15" customFormat="1" ht="16.5">
      <c r="A1068" s="23"/>
      <c r="B1068" s="31" t="s">
        <v>1381</v>
      </c>
      <c r="C1068" s="25">
        <v>2018</v>
      </c>
      <c r="D1068" s="32">
        <v>0.4</v>
      </c>
      <c r="E1068" s="26">
        <v>209</v>
      </c>
      <c r="F1068" s="27">
        <v>158</v>
      </c>
      <c r="G1068" s="26">
        <v>259.57229000000001</v>
      </c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</row>
    <row r="1069" spans="1:129" s="15" customFormat="1" ht="16.5">
      <c r="A1069" s="23"/>
      <c r="B1069" s="31" t="s">
        <v>1382</v>
      </c>
      <c r="C1069" s="25">
        <v>2018</v>
      </c>
      <c r="D1069" s="32">
        <v>10</v>
      </c>
      <c r="E1069" s="26">
        <v>21</v>
      </c>
      <c r="F1069" s="27">
        <v>5353</v>
      </c>
      <c r="G1069" s="26">
        <v>61.055239999999998</v>
      </c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</row>
    <row r="1070" spans="1:129" s="15" customFormat="1" ht="16.5">
      <c r="A1070" s="23"/>
      <c r="B1070" s="31" t="s">
        <v>1383</v>
      </c>
      <c r="C1070" s="25">
        <v>2018</v>
      </c>
      <c r="D1070" s="32">
        <v>0.4</v>
      </c>
      <c r="E1070" s="26">
        <v>370</v>
      </c>
      <c r="F1070" s="27">
        <v>158</v>
      </c>
      <c r="G1070" s="26">
        <v>306.45822999999996</v>
      </c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</row>
    <row r="1071" spans="1:129" s="15" customFormat="1" ht="16.5">
      <c r="A1071" s="23"/>
      <c r="B1071" s="31" t="s">
        <v>1384</v>
      </c>
      <c r="C1071" s="25">
        <v>2018</v>
      </c>
      <c r="D1071" s="32">
        <v>10</v>
      </c>
      <c r="E1071" s="26">
        <v>2392</v>
      </c>
      <c r="F1071" s="27">
        <v>5353</v>
      </c>
      <c r="G1071" s="26">
        <v>3460.3382499999998</v>
      </c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</row>
    <row r="1072" spans="1:129" s="15" customFormat="1" ht="16.5">
      <c r="A1072" s="23"/>
      <c r="B1072" s="31" t="s">
        <v>1385</v>
      </c>
      <c r="C1072" s="25">
        <v>2018</v>
      </c>
      <c r="D1072" s="32">
        <v>0.4</v>
      </c>
      <c r="E1072" s="26">
        <v>168</v>
      </c>
      <c r="F1072" s="27">
        <v>158</v>
      </c>
      <c r="G1072" s="26">
        <v>229.78046000000001</v>
      </c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</row>
    <row r="1073" spans="1:129" s="15" customFormat="1" ht="16.5">
      <c r="A1073" s="23"/>
      <c r="B1073" s="31" t="s">
        <v>1007</v>
      </c>
      <c r="C1073" s="25">
        <v>2018</v>
      </c>
      <c r="D1073" s="32">
        <v>0.4</v>
      </c>
      <c r="E1073" s="26">
        <v>101</v>
      </c>
      <c r="F1073" s="27">
        <v>158</v>
      </c>
      <c r="G1073" s="26">
        <v>101.59857000000001</v>
      </c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</row>
    <row r="1074" spans="1:129" s="15" customFormat="1" ht="16.5">
      <c r="A1074" s="23"/>
      <c r="B1074" s="31" t="s">
        <v>1386</v>
      </c>
      <c r="C1074" s="25">
        <v>2018</v>
      </c>
      <c r="D1074" s="32">
        <v>0.4</v>
      </c>
      <c r="E1074" s="26">
        <v>200.99999999999997</v>
      </c>
      <c r="F1074" s="27">
        <v>158</v>
      </c>
      <c r="G1074" s="26">
        <v>424.72784999999999</v>
      </c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</row>
    <row r="1075" spans="1:129" s="15" customFormat="1" ht="16.5">
      <c r="A1075" s="23"/>
      <c r="B1075" s="31" t="s">
        <v>1387</v>
      </c>
      <c r="C1075" s="25">
        <v>2018</v>
      </c>
      <c r="D1075" s="32">
        <v>0.4</v>
      </c>
      <c r="E1075" s="26">
        <v>88</v>
      </c>
      <c r="F1075" s="27">
        <v>158</v>
      </c>
      <c r="G1075" s="26">
        <v>134.91469000000001</v>
      </c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</row>
    <row r="1076" spans="1:129" s="15" customFormat="1" ht="16.5">
      <c r="A1076" s="23"/>
      <c r="B1076" s="31" t="s">
        <v>1388</v>
      </c>
      <c r="C1076" s="25">
        <v>2018</v>
      </c>
      <c r="D1076" s="32">
        <v>0.4</v>
      </c>
      <c r="E1076" s="26">
        <v>776</v>
      </c>
      <c r="F1076" s="27">
        <v>158</v>
      </c>
      <c r="G1076" s="26">
        <v>983.95664999999997</v>
      </c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</row>
    <row r="1077" spans="1:129" s="15" customFormat="1" ht="16.5">
      <c r="A1077" s="23"/>
      <c r="B1077" s="31" t="s">
        <v>1389</v>
      </c>
      <c r="C1077" s="25">
        <v>2018</v>
      </c>
      <c r="D1077" s="32">
        <v>0.4</v>
      </c>
      <c r="E1077" s="26">
        <v>285</v>
      </c>
      <c r="F1077" s="27">
        <v>158</v>
      </c>
      <c r="G1077" s="26">
        <v>242.19173000000001</v>
      </c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</row>
    <row r="1078" spans="1:129" s="15" customFormat="1" ht="16.5">
      <c r="A1078" s="23"/>
      <c r="B1078" s="31" t="s">
        <v>1390</v>
      </c>
      <c r="C1078" s="25">
        <v>2018</v>
      </c>
      <c r="D1078" s="32">
        <v>0.4</v>
      </c>
      <c r="E1078" s="26">
        <v>27</v>
      </c>
      <c r="F1078" s="27">
        <v>158</v>
      </c>
      <c r="G1078" s="26">
        <v>45.537960000000005</v>
      </c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</row>
    <row r="1079" spans="1:129" s="15" customFormat="1" ht="16.5">
      <c r="A1079" s="23"/>
      <c r="B1079" s="31" t="s">
        <v>1391</v>
      </c>
      <c r="C1079" s="25">
        <v>2018</v>
      </c>
      <c r="D1079" s="32">
        <v>0.4</v>
      </c>
      <c r="E1079" s="26">
        <v>33</v>
      </c>
      <c r="F1079" s="27">
        <v>158</v>
      </c>
      <c r="G1079" s="26">
        <v>91.821690000000004</v>
      </c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</row>
    <row r="1080" spans="1:129" s="15" customFormat="1" ht="16.5">
      <c r="A1080" s="23"/>
      <c r="B1080" s="31" t="s">
        <v>1392</v>
      </c>
      <c r="C1080" s="25">
        <v>2018</v>
      </c>
      <c r="D1080" s="32">
        <v>0.4</v>
      </c>
      <c r="E1080" s="26">
        <v>103</v>
      </c>
      <c r="F1080" s="27">
        <v>158</v>
      </c>
      <c r="G1080" s="26">
        <v>147.65985999999998</v>
      </c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</row>
    <row r="1081" spans="1:129" s="15" customFormat="1" ht="16.5">
      <c r="A1081" s="23"/>
      <c r="B1081" s="31" t="s">
        <v>1393</v>
      </c>
      <c r="C1081" s="25">
        <v>2018</v>
      </c>
      <c r="D1081" s="32">
        <v>0.4</v>
      </c>
      <c r="E1081" s="26">
        <v>373</v>
      </c>
      <c r="F1081" s="27">
        <v>158</v>
      </c>
      <c r="G1081" s="26">
        <v>195.51588000000001</v>
      </c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</row>
    <row r="1082" spans="1:129" s="15" customFormat="1" ht="16.5">
      <c r="A1082" s="23"/>
      <c r="B1082" s="31" t="s">
        <v>1394</v>
      </c>
      <c r="C1082" s="25">
        <v>2018</v>
      </c>
      <c r="D1082" s="32">
        <v>0.4</v>
      </c>
      <c r="E1082" s="26">
        <v>348</v>
      </c>
      <c r="F1082" s="27">
        <v>158</v>
      </c>
      <c r="G1082" s="26">
        <v>298.57393999999999</v>
      </c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</row>
    <row r="1083" spans="1:129" s="15" customFormat="1" ht="16.5">
      <c r="A1083" s="23"/>
      <c r="B1083" s="31" t="s">
        <v>1395</v>
      </c>
      <c r="C1083" s="25">
        <v>2018</v>
      </c>
      <c r="D1083" s="32">
        <v>0.4</v>
      </c>
      <c r="E1083" s="26">
        <v>90</v>
      </c>
      <c r="F1083" s="27">
        <v>158</v>
      </c>
      <c r="G1083" s="26">
        <v>92.713929999999991</v>
      </c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</row>
    <row r="1084" spans="1:129" s="15" customFormat="1" ht="16.5">
      <c r="A1084" s="23"/>
      <c r="B1084" s="31" t="s">
        <v>1396</v>
      </c>
      <c r="C1084" s="25">
        <v>2018</v>
      </c>
      <c r="D1084" s="32">
        <v>0.4</v>
      </c>
      <c r="E1084" s="26">
        <v>145</v>
      </c>
      <c r="F1084" s="27">
        <v>158</v>
      </c>
      <c r="G1084" s="26">
        <v>150.84147000000002</v>
      </c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</row>
    <row r="1085" spans="1:129" s="15" customFormat="1" ht="16.5">
      <c r="A1085" s="23"/>
      <c r="B1085" s="31" t="s">
        <v>1397</v>
      </c>
      <c r="C1085" s="25">
        <v>2018</v>
      </c>
      <c r="D1085" s="32">
        <v>0.4</v>
      </c>
      <c r="E1085" s="26">
        <v>137</v>
      </c>
      <c r="F1085" s="27">
        <v>158</v>
      </c>
      <c r="G1085" s="26">
        <v>207.85214999999999</v>
      </c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</row>
    <row r="1086" spans="1:129" s="15" customFormat="1" ht="16.5">
      <c r="A1086" s="23"/>
      <c r="B1086" s="31" t="s">
        <v>1398</v>
      </c>
      <c r="C1086" s="25">
        <v>2018</v>
      </c>
      <c r="D1086" s="32">
        <v>10</v>
      </c>
      <c r="E1086" s="26">
        <v>2154</v>
      </c>
      <c r="F1086" s="27">
        <v>5353</v>
      </c>
      <c r="G1086" s="26">
        <v>2864.3739700000001</v>
      </c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</row>
    <row r="1087" spans="1:129" s="15" customFormat="1" ht="16.5">
      <c r="A1087" s="23"/>
      <c r="B1087" s="31" t="s">
        <v>1399</v>
      </c>
      <c r="C1087" s="25">
        <v>2018</v>
      </c>
      <c r="D1087" s="32">
        <v>0.4</v>
      </c>
      <c r="E1087" s="26">
        <v>54</v>
      </c>
      <c r="F1087" s="27">
        <v>158</v>
      </c>
      <c r="G1087" s="26">
        <v>90.6113</v>
      </c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</row>
    <row r="1088" spans="1:129" s="15" customFormat="1" ht="16.5">
      <c r="A1088" s="23"/>
      <c r="B1088" s="31" t="s">
        <v>1400</v>
      </c>
      <c r="C1088" s="25">
        <v>2018</v>
      </c>
      <c r="D1088" s="32">
        <v>0.4</v>
      </c>
      <c r="E1088" s="26">
        <v>214</v>
      </c>
      <c r="F1088" s="27">
        <v>158</v>
      </c>
      <c r="G1088" s="26">
        <v>255.23016999999999</v>
      </c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</row>
    <row r="1089" spans="1:129" s="15" customFormat="1" ht="16.5">
      <c r="A1089" s="23"/>
      <c r="B1089" s="31" t="s">
        <v>1401</v>
      </c>
      <c r="C1089" s="25">
        <v>2018</v>
      </c>
      <c r="D1089" s="32">
        <v>0.4</v>
      </c>
      <c r="E1089" s="26">
        <v>177</v>
      </c>
      <c r="F1089" s="27">
        <v>158</v>
      </c>
      <c r="G1089" s="26">
        <v>300.14305000000002</v>
      </c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</row>
    <row r="1090" spans="1:129" s="15" customFormat="1" ht="16.5">
      <c r="A1090" s="23"/>
      <c r="B1090" s="31" t="s">
        <v>1402</v>
      </c>
      <c r="C1090" s="25">
        <v>2018</v>
      </c>
      <c r="D1090" s="32">
        <v>0.4</v>
      </c>
      <c r="E1090" s="26">
        <v>41</v>
      </c>
      <c r="F1090" s="27">
        <v>158</v>
      </c>
      <c r="G1090" s="26">
        <v>79.866380000000007</v>
      </c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</row>
    <row r="1091" spans="1:129" s="15" customFormat="1" ht="16.5">
      <c r="A1091" s="23"/>
      <c r="B1091" s="31" t="s">
        <v>1403</v>
      </c>
      <c r="C1091" s="25">
        <v>2018</v>
      </c>
      <c r="D1091" s="32">
        <v>0.4</v>
      </c>
      <c r="E1091" s="26">
        <v>461</v>
      </c>
      <c r="F1091" s="27">
        <v>158</v>
      </c>
      <c r="G1091" s="26">
        <v>553.22204999999997</v>
      </c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</row>
    <row r="1092" spans="1:129" s="15" customFormat="1" ht="16.5">
      <c r="A1092" s="23"/>
      <c r="B1092" s="31" t="s">
        <v>1404</v>
      </c>
      <c r="C1092" s="25">
        <v>2018</v>
      </c>
      <c r="D1092" s="32">
        <v>0.4</v>
      </c>
      <c r="E1092" s="26">
        <v>65</v>
      </c>
      <c r="F1092" s="27">
        <v>158</v>
      </c>
      <c r="G1092" s="26">
        <v>21.398970000000002</v>
      </c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</row>
    <row r="1093" spans="1:129" s="15" customFormat="1" ht="16.5">
      <c r="A1093" s="23"/>
      <c r="B1093" s="31" t="s">
        <v>1405</v>
      </c>
      <c r="C1093" s="25">
        <v>2018</v>
      </c>
      <c r="D1093" s="32">
        <v>0.4</v>
      </c>
      <c r="E1093" s="26">
        <v>56</v>
      </c>
      <c r="F1093" s="27">
        <v>158</v>
      </c>
      <c r="G1093" s="26">
        <v>69.737009999999998</v>
      </c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</row>
    <row r="1094" spans="1:129" s="15" customFormat="1" ht="16.5">
      <c r="A1094" s="23"/>
      <c r="B1094" s="31" t="s">
        <v>1406</v>
      </c>
      <c r="C1094" s="25">
        <v>2018</v>
      </c>
      <c r="D1094" s="32">
        <v>0.4</v>
      </c>
      <c r="E1094" s="26">
        <v>94</v>
      </c>
      <c r="F1094" s="27">
        <v>158</v>
      </c>
      <c r="G1094" s="26">
        <v>91.287320000000008</v>
      </c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</row>
    <row r="1095" spans="1:129" s="15" customFormat="1" ht="16.5">
      <c r="A1095" s="23"/>
      <c r="B1095" s="31" t="s">
        <v>1407</v>
      </c>
      <c r="C1095" s="25">
        <v>2018</v>
      </c>
      <c r="D1095" s="32">
        <v>10</v>
      </c>
      <c r="E1095" s="26">
        <v>103</v>
      </c>
      <c r="F1095" s="27">
        <v>5353</v>
      </c>
      <c r="G1095" s="26">
        <v>344.81504999999999</v>
      </c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</row>
    <row r="1096" spans="1:129" s="15" customFormat="1" ht="16.5">
      <c r="A1096" s="23"/>
      <c r="B1096" s="31" t="s">
        <v>1408</v>
      </c>
      <c r="C1096" s="25">
        <v>2018</v>
      </c>
      <c r="D1096" s="32">
        <v>0.4</v>
      </c>
      <c r="E1096" s="26">
        <v>37</v>
      </c>
      <c r="F1096" s="27">
        <v>158</v>
      </c>
      <c r="G1096" s="26">
        <v>94.714780000000005</v>
      </c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</row>
    <row r="1097" spans="1:129" s="15" customFormat="1" ht="16.5">
      <c r="A1097" s="23"/>
      <c r="B1097" s="31" t="s">
        <v>1409</v>
      </c>
      <c r="C1097" s="25">
        <v>2018</v>
      </c>
      <c r="D1097" s="32">
        <v>0.4</v>
      </c>
      <c r="E1097" s="26">
        <v>168</v>
      </c>
      <c r="F1097" s="27">
        <v>158</v>
      </c>
      <c r="G1097" s="26">
        <v>204.30578</v>
      </c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</row>
    <row r="1098" spans="1:129" s="15" customFormat="1" ht="16.5">
      <c r="A1098" s="23"/>
      <c r="B1098" s="31" t="s">
        <v>1410</v>
      </c>
      <c r="C1098" s="25">
        <v>2018</v>
      </c>
      <c r="D1098" s="32">
        <v>0.4</v>
      </c>
      <c r="E1098" s="26">
        <v>32</v>
      </c>
      <c r="F1098" s="27">
        <v>158</v>
      </c>
      <c r="G1098" s="26">
        <v>50.983959999999996</v>
      </c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</row>
    <row r="1099" spans="1:129" s="15" customFormat="1" ht="16.5">
      <c r="A1099" s="23"/>
      <c r="B1099" s="31" t="s">
        <v>1411</v>
      </c>
      <c r="C1099" s="25">
        <v>2018</v>
      </c>
      <c r="D1099" s="32">
        <v>10</v>
      </c>
      <c r="E1099" s="26">
        <v>170</v>
      </c>
      <c r="F1099" s="27">
        <v>5353</v>
      </c>
      <c r="G1099" s="26">
        <v>438.21953000000002</v>
      </c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</row>
    <row r="1100" spans="1:129" s="15" customFormat="1" ht="16.5">
      <c r="A1100" s="23"/>
      <c r="B1100" s="31" t="s">
        <v>1412</v>
      </c>
      <c r="C1100" s="25">
        <v>2018</v>
      </c>
      <c r="D1100" s="32">
        <v>0.4</v>
      </c>
      <c r="E1100" s="26">
        <v>162</v>
      </c>
      <c r="F1100" s="27">
        <v>158</v>
      </c>
      <c r="G1100" s="26">
        <v>196.88504</v>
      </c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</row>
    <row r="1101" spans="1:129" s="15" customFormat="1" ht="16.5">
      <c r="A1101" s="23"/>
      <c r="B1101" s="31" t="s">
        <v>1413</v>
      </c>
      <c r="C1101" s="25">
        <v>2018</v>
      </c>
      <c r="D1101" s="32">
        <v>0.4</v>
      </c>
      <c r="E1101" s="26">
        <v>118</v>
      </c>
      <c r="F1101" s="27">
        <v>158</v>
      </c>
      <c r="G1101" s="26">
        <v>294.00615999999997</v>
      </c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</row>
    <row r="1102" spans="1:129" s="15" customFormat="1" ht="16.5">
      <c r="A1102" s="23"/>
      <c r="B1102" s="31" t="s">
        <v>1414</v>
      </c>
      <c r="C1102" s="25">
        <v>2018</v>
      </c>
      <c r="D1102" s="32">
        <v>0.4</v>
      </c>
      <c r="E1102" s="26">
        <v>82</v>
      </c>
      <c r="F1102" s="27">
        <v>158</v>
      </c>
      <c r="G1102" s="26">
        <v>111.47966000000001</v>
      </c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</row>
    <row r="1103" spans="1:129" s="15" customFormat="1" ht="16.5">
      <c r="A1103" s="23"/>
      <c r="B1103" s="31" t="s">
        <v>1415</v>
      </c>
      <c r="C1103" s="25">
        <v>2018</v>
      </c>
      <c r="D1103" s="32">
        <v>0.4</v>
      </c>
      <c r="E1103" s="26">
        <v>367</v>
      </c>
      <c r="F1103" s="27">
        <v>158</v>
      </c>
      <c r="G1103" s="26">
        <v>433.67433</v>
      </c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</row>
    <row r="1104" spans="1:129" s="20" customFormat="1" ht="16.5">
      <c r="A1104" s="23" t="s">
        <v>614</v>
      </c>
      <c r="B1104" s="31" t="s">
        <v>25</v>
      </c>
      <c r="C1104" s="25" t="s">
        <v>12</v>
      </c>
      <c r="D1104" s="32" t="s">
        <v>12</v>
      </c>
      <c r="E1104" s="26">
        <f>SUBTOTAL(9,E1105:E1105)</f>
        <v>0</v>
      </c>
      <c r="F1104" s="26">
        <f>SUBTOTAL(9,F1105:F1105)</f>
        <v>0</v>
      </c>
      <c r="G1104" s="26">
        <f>SUBTOTAL(9,G1105:G1105)</f>
        <v>0</v>
      </c>
      <c r="H1104" s="15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</row>
    <row r="1105" spans="1:129" ht="16.5" hidden="1">
      <c r="A1105" s="12" t="s">
        <v>21</v>
      </c>
      <c r="B1105" s="31"/>
      <c r="C1105" s="25"/>
      <c r="D1105" s="22"/>
      <c r="E1105" s="22"/>
      <c r="F1105" s="22"/>
      <c r="G1105" s="22"/>
      <c r="H1105" s="15">
        <f>IFERROR(VLOOKUP(B1105,#REF!,2,),)</f>
        <v>0</v>
      </c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</row>
    <row r="1106" spans="1:129" s="20" customFormat="1" ht="16.5">
      <c r="A1106" s="23" t="s">
        <v>615</v>
      </c>
      <c r="B1106" s="31" t="s">
        <v>27</v>
      </c>
      <c r="C1106" s="25" t="s">
        <v>12</v>
      </c>
      <c r="D1106" s="32" t="s">
        <v>12</v>
      </c>
      <c r="E1106" s="26">
        <f>SUBTOTAL(9,E1107)</f>
        <v>0</v>
      </c>
      <c r="F1106" s="26">
        <f>SUBTOTAL(9,F1107)</f>
        <v>0</v>
      </c>
      <c r="G1106" s="26">
        <f>SUBTOTAL(9,G1107)</f>
        <v>0</v>
      </c>
      <c r="H1106" s="15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</row>
    <row r="1107" spans="1:129" ht="16.5" hidden="1">
      <c r="A1107" s="12" t="s">
        <v>21</v>
      </c>
      <c r="B1107" s="31"/>
      <c r="C1107" s="14"/>
      <c r="D1107" s="22"/>
      <c r="E1107" s="22"/>
      <c r="F1107" s="22"/>
      <c r="G1107" s="22"/>
      <c r="H1107" s="15">
        <f>IFERROR(VLOOKUP(B1107,#REF!,2,),)</f>
        <v>0</v>
      </c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</row>
    <row r="1108" spans="1:129" s="20" customFormat="1" ht="16.5">
      <c r="A1108" s="23" t="s">
        <v>616</v>
      </c>
      <c r="B1108" s="31" t="s">
        <v>29</v>
      </c>
      <c r="C1108" s="25" t="s">
        <v>12</v>
      </c>
      <c r="D1108" s="32" t="s">
        <v>12</v>
      </c>
      <c r="E1108" s="26">
        <f>SUBTOTAL(9,E1109)</f>
        <v>0</v>
      </c>
      <c r="F1108" s="26">
        <f>SUBTOTAL(9,F1109)</f>
        <v>0</v>
      </c>
      <c r="G1108" s="26">
        <f>SUBTOTAL(9,G1109)</f>
        <v>0</v>
      </c>
      <c r="H1108" s="15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</row>
    <row r="1109" spans="1:129" ht="16.5" hidden="1">
      <c r="A1109" s="12" t="s">
        <v>21</v>
      </c>
      <c r="B1109" s="31"/>
      <c r="C1109" s="14"/>
      <c r="D1109" s="22"/>
      <c r="E1109" s="22"/>
      <c r="F1109" s="22"/>
      <c r="G1109" s="22"/>
      <c r="H1109" s="15">
        <f>IFERROR(VLOOKUP(B1109,#REF!,2,),)</f>
        <v>0</v>
      </c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</row>
    <row r="1110" spans="1:129" s="20" customFormat="1" ht="16.5">
      <c r="A1110" s="23" t="s">
        <v>617</v>
      </c>
      <c r="B1110" s="31" t="s">
        <v>31</v>
      </c>
      <c r="C1110" s="25" t="s">
        <v>12</v>
      </c>
      <c r="D1110" s="32" t="s">
        <v>12</v>
      </c>
      <c r="E1110" s="26">
        <f>SUBTOTAL(9,E1111)</f>
        <v>0</v>
      </c>
      <c r="F1110" s="26">
        <f>SUBTOTAL(9,F1111)</f>
        <v>0</v>
      </c>
      <c r="G1110" s="26">
        <f>SUBTOTAL(9,G1111)</f>
        <v>0</v>
      </c>
      <c r="H1110" s="15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</row>
    <row r="1111" spans="1:129" ht="16.5" hidden="1">
      <c r="A1111" s="12" t="s">
        <v>21</v>
      </c>
      <c r="B1111" s="31"/>
      <c r="C1111" s="14"/>
      <c r="D1111" s="22"/>
      <c r="E1111" s="22"/>
      <c r="F1111" s="22"/>
      <c r="G1111" s="22"/>
      <c r="H1111" s="15">
        <f>IFERROR(VLOOKUP(B1111,#REF!,2,),)</f>
        <v>0</v>
      </c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</row>
    <row r="1112" spans="1:129" s="19" customFormat="1" ht="16.5">
      <c r="A1112" s="23" t="s">
        <v>618</v>
      </c>
      <c r="B1112" s="31" t="s">
        <v>52</v>
      </c>
      <c r="C1112" s="25" t="s">
        <v>12</v>
      </c>
      <c r="D1112" s="32" t="s">
        <v>12</v>
      </c>
      <c r="E1112" s="26">
        <f>E1113+E1115+E1117+E1119+E1121+E1123</f>
        <v>0</v>
      </c>
      <c r="F1112" s="26">
        <f>F1113+F1115+F1117+F1119+F1121+F1123</f>
        <v>0</v>
      </c>
      <c r="G1112" s="26">
        <f>G1113+G1115+G1117+G1119+G1121+G1123</f>
        <v>0</v>
      </c>
      <c r="H1112" s="15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</row>
    <row r="1113" spans="1:129" s="20" customFormat="1" ht="16.5">
      <c r="A1113" s="23" t="s">
        <v>619</v>
      </c>
      <c r="B1113" s="31" t="s">
        <v>20</v>
      </c>
      <c r="C1113" s="25" t="s">
        <v>12</v>
      </c>
      <c r="D1113" s="32" t="s">
        <v>12</v>
      </c>
      <c r="E1113" s="26">
        <f>SUBTOTAL(9,E1114)</f>
        <v>0</v>
      </c>
      <c r="F1113" s="26">
        <f>SUBTOTAL(9,F1114)</f>
        <v>0</v>
      </c>
      <c r="G1113" s="26">
        <f>SUBTOTAL(9,G1114)</f>
        <v>0</v>
      </c>
      <c r="H1113" s="15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</row>
    <row r="1114" spans="1:129" ht="16.5" hidden="1">
      <c r="A1114" s="12" t="s">
        <v>21</v>
      </c>
      <c r="B1114" s="31"/>
      <c r="C1114" s="14"/>
      <c r="D1114" s="22"/>
      <c r="E1114" s="22"/>
      <c r="F1114" s="22"/>
      <c r="G1114" s="22"/>
      <c r="H1114" s="15">
        <f>IFERROR(VLOOKUP(B1114,#REF!,2,),)</f>
        <v>0</v>
      </c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</row>
    <row r="1115" spans="1:129" s="20" customFormat="1" ht="16.5">
      <c r="A1115" s="23" t="s">
        <v>620</v>
      </c>
      <c r="B1115" s="31" t="s">
        <v>23</v>
      </c>
      <c r="C1115" s="25" t="s">
        <v>12</v>
      </c>
      <c r="D1115" s="32" t="s">
        <v>12</v>
      </c>
      <c r="E1115" s="26">
        <f>SUBTOTAL(9,E1116)</f>
        <v>0</v>
      </c>
      <c r="F1115" s="26">
        <f>SUBTOTAL(9,F1116)</f>
        <v>0</v>
      </c>
      <c r="G1115" s="26">
        <f>SUBTOTAL(9,G1116)</f>
        <v>0</v>
      </c>
      <c r="H1115" s="15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</row>
    <row r="1116" spans="1:129" ht="16.5" hidden="1">
      <c r="A1116" s="12" t="s">
        <v>21</v>
      </c>
      <c r="B1116" s="31"/>
      <c r="C1116" s="14"/>
      <c r="D1116" s="22"/>
      <c r="E1116" s="22"/>
      <c r="F1116" s="22"/>
      <c r="G1116" s="22"/>
      <c r="H1116" s="15">
        <f>IFERROR(VLOOKUP(B1116,#REF!,2,),)</f>
        <v>0</v>
      </c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</row>
    <row r="1117" spans="1:129" s="20" customFormat="1" ht="16.5">
      <c r="A1117" s="23" t="s">
        <v>621</v>
      </c>
      <c r="B1117" s="31" t="s">
        <v>25</v>
      </c>
      <c r="C1117" s="25" t="s">
        <v>12</v>
      </c>
      <c r="D1117" s="32" t="s">
        <v>12</v>
      </c>
      <c r="E1117" s="26">
        <f>SUBTOTAL(9,E1118)</f>
        <v>0</v>
      </c>
      <c r="F1117" s="26">
        <f>SUBTOTAL(9,F1118)</f>
        <v>0</v>
      </c>
      <c r="G1117" s="26">
        <f>SUBTOTAL(9,G1118)</f>
        <v>0</v>
      </c>
      <c r="H1117" s="15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</row>
    <row r="1118" spans="1:129" ht="16.5" hidden="1">
      <c r="A1118" s="12" t="s">
        <v>21</v>
      </c>
      <c r="B1118" s="31"/>
      <c r="C1118" s="14"/>
      <c r="D1118" s="22"/>
      <c r="E1118" s="22"/>
      <c r="F1118" s="22"/>
      <c r="G1118" s="22"/>
      <c r="H1118" s="15">
        <f>IFERROR(VLOOKUP(B1118,#REF!,2,),)</f>
        <v>0</v>
      </c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</row>
    <row r="1119" spans="1:129" s="20" customFormat="1" ht="16.5">
      <c r="A1119" s="23" t="s">
        <v>622</v>
      </c>
      <c r="B1119" s="31" t="s">
        <v>27</v>
      </c>
      <c r="C1119" s="25" t="s">
        <v>12</v>
      </c>
      <c r="D1119" s="32" t="s">
        <v>12</v>
      </c>
      <c r="E1119" s="26">
        <f>SUBTOTAL(9,E1120)</f>
        <v>0</v>
      </c>
      <c r="F1119" s="26">
        <f>SUBTOTAL(9,F1120)</f>
        <v>0</v>
      </c>
      <c r="G1119" s="26">
        <f>SUBTOTAL(9,G1120)</f>
        <v>0</v>
      </c>
      <c r="H1119" s="15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</row>
    <row r="1120" spans="1:129" ht="16.5" hidden="1">
      <c r="A1120" s="12" t="s">
        <v>21</v>
      </c>
      <c r="B1120" s="31"/>
      <c r="C1120" s="14"/>
      <c r="D1120" s="22"/>
      <c r="E1120" s="22"/>
      <c r="F1120" s="22"/>
      <c r="G1120" s="22"/>
      <c r="H1120" s="15">
        <f>IFERROR(VLOOKUP(B1120,#REF!,2,),)</f>
        <v>0</v>
      </c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</row>
    <row r="1121" spans="1:129" s="20" customFormat="1" ht="16.5">
      <c r="A1121" s="23" t="s">
        <v>623</v>
      </c>
      <c r="B1121" s="31" t="s">
        <v>29</v>
      </c>
      <c r="C1121" s="25" t="s">
        <v>12</v>
      </c>
      <c r="D1121" s="32" t="s">
        <v>12</v>
      </c>
      <c r="E1121" s="26">
        <f>SUBTOTAL(9,E1122)</f>
        <v>0</v>
      </c>
      <c r="F1121" s="26">
        <f>SUBTOTAL(9,F1122)</f>
        <v>0</v>
      </c>
      <c r="G1121" s="26">
        <f>SUBTOTAL(9,G1122)</f>
        <v>0</v>
      </c>
      <c r="H1121" s="15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</row>
    <row r="1122" spans="1:129" ht="16.5" hidden="1">
      <c r="A1122" s="12" t="s">
        <v>21</v>
      </c>
      <c r="B1122" s="31"/>
      <c r="C1122" s="14"/>
      <c r="D1122" s="22"/>
      <c r="E1122" s="22"/>
      <c r="F1122" s="22"/>
      <c r="G1122" s="22"/>
      <c r="H1122" s="15">
        <f>IFERROR(VLOOKUP(B1122,#REF!,2,),)</f>
        <v>0</v>
      </c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</row>
    <row r="1123" spans="1:129" s="20" customFormat="1" ht="16.5">
      <c r="A1123" s="23" t="s">
        <v>624</v>
      </c>
      <c r="B1123" s="31" t="s">
        <v>31</v>
      </c>
      <c r="C1123" s="25" t="s">
        <v>12</v>
      </c>
      <c r="D1123" s="32" t="s">
        <v>12</v>
      </c>
      <c r="E1123" s="26">
        <f>SUBTOTAL(9,E1124)</f>
        <v>0</v>
      </c>
      <c r="F1123" s="26">
        <f>SUBTOTAL(9,F1124)</f>
        <v>0</v>
      </c>
      <c r="G1123" s="26">
        <f>SUBTOTAL(9,G1124)</f>
        <v>0</v>
      </c>
      <c r="H1123" s="15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</row>
    <row r="1124" spans="1:129" ht="16.5" hidden="1">
      <c r="A1124" s="12" t="s">
        <v>21</v>
      </c>
      <c r="B1124" s="31"/>
      <c r="C1124" s="14"/>
      <c r="D1124" s="22"/>
      <c r="E1124" s="22"/>
      <c r="F1124" s="22"/>
      <c r="G1124" s="22"/>
      <c r="H1124" s="15">
        <f>IFERROR(VLOOKUP(B1124,#REF!,2,),)</f>
        <v>0</v>
      </c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</row>
    <row r="1125" spans="1:129" s="18" customFormat="1" ht="16.5">
      <c r="A1125" s="23" t="s">
        <v>625</v>
      </c>
      <c r="B1125" s="31" t="s">
        <v>60</v>
      </c>
      <c r="C1125" s="25" t="s">
        <v>12</v>
      </c>
      <c r="D1125" s="32" t="s">
        <v>12</v>
      </c>
      <c r="E1125" s="26">
        <f>E1126+E1139+E1152+E1166</f>
        <v>35</v>
      </c>
      <c r="F1125" s="26">
        <f>F1126+F1139+F1152+F1166</f>
        <v>128</v>
      </c>
      <c r="G1125" s="26">
        <f>G1126+G1139+G1152+G1166</f>
        <v>3191.7400000000002</v>
      </c>
      <c r="H1125" s="15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</row>
    <row r="1126" spans="1:129" s="19" customFormat="1" ht="16.5">
      <c r="A1126" s="23" t="s">
        <v>626</v>
      </c>
      <c r="B1126" s="31" t="s">
        <v>18</v>
      </c>
      <c r="C1126" s="25" t="s">
        <v>12</v>
      </c>
      <c r="D1126" s="32" t="s">
        <v>12</v>
      </c>
      <c r="E1126" s="26">
        <f>E1127+E1129+E1131+E1133+E1135+E1137</f>
        <v>0</v>
      </c>
      <c r="F1126" s="26">
        <f>F1127+F1129+F1131+F1133+F1135+F1137</f>
        <v>0</v>
      </c>
      <c r="G1126" s="26">
        <f>G1127+G1129+G1131+G1133+G1135+G1137</f>
        <v>0</v>
      </c>
      <c r="H1126" s="15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</row>
    <row r="1127" spans="1:129" s="20" customFormat="1" ht="16.5">
      <c r="A1127" s="23" t="s">
        <v>627</v>
      </c>
      <c r="B1127" s="31" t="s">
        <v>20</v>
      </c>
      <c r="C1127" s="25" t="s">
        <v>12</v>
      </c>
      <c r="D1127" s="32" t="s">
        <v>12</v>
      </c>
      <c r="E1127" s="26">
        <f>SUBTOTAL(9,E1128)</f>
        <v>0</v>
      </c>
      <c r="F1127" s="26">
        <f>SUBTOTAL(9,F1128)</f>
        <v>0</v>
      </c>
      <c r="G1127" s="26">
        <f>SUBTOTAL(9,G1128)</f>
        <v>0</v>
      </c>
      <c r="H1127" s="15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</row>
    <row r="1128" spans="1:129" ht="16.5" hidden="1">
      <c r="A1128" s="12" t="s">
        <v>21</v>
      </c>
      <c r="B1128" s="31"/>
      <c r="C1128" s="14"/>
      <c r="D1128" s="22"/>
      <c r="E1128" s="22"/>
      <c r="F1128" s="22"/>
      <c r="G1128" s="22"/>
      <c r="H1128" s="15">
        <f>IFERROR(VLOOKUP(B1128,#REF!,2,),)</f>
        <v>0</v>
      </c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</row>
    <row r="1129" spans="1:129" s="20" customFormat="1" ht="16.5">
      <c r="A1129" s="23" t="s">
        <v>628</v>
      </c>
      <c r="B1129" s="31" t="s">
        <v>23</v>
      </c>
      <c r="C1129" s="25" t="s">
        <v>12</v>
      </c>
      <c r="D1129" s="32" t="s">
        <v>12</v>
      </c>
      <c r="E1129" s="26">
        <f>SUBTOTAL(9,E1130)</f>
        <v>0</v>
      </c>
      <c r="F1129" s="26">
        <f>SUBTOTAL(9,F1130)</f>
        <v>0</v>
      </c>
      <c r="G1129" s="26">
        <f>SUBTOTAL(9,G1130)</f>
        <v>0</v>
      </c>
      <c r="H1129" s="15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</row>
    <row r="1130" spans="1:129" ht="16.5" hidden="1">
      <c r="A1130" s="12" t="s">
        <v>21</v>
      </c>
      <c r="B1130" s="31"/>
      <c r="C1130" s="14"/>
      <c r="D1130" s="22"/>
      <c r="E1130" s="22"/>
      <c r="F1130" s="22"/>
      <c r="G1130" s="22"/>
      <c r="H1130" s="15">
        <f>IFERROR(VLOOKUP(B1130,#REF!,2,),)</f>
        <v>0</v>
      </c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</row>
    <row r="1131" spans="1:129" s="20" customFormat="1" ht="16.5">
      <c r="A1131" s="23" t="s">
        <v>629</v>
      </c>
      <c r="B1131" s="31" t="s">
        <v>25</v>
      </c>
      <c r="C1131" s="25" t="s">
        <v>12</v>
      </c>
      <c r="D1131" s="32" t="s">
        <v>12</v>
      </c>
      <c r="E1131" s="26">
        <f>SUBTOTAL(9,E1132)</f>
        <v>0</v>
      </c>
      <c r="F1131" s="26">
        <f>SUBTOTAL(9,F1132)</f>
        <v>0</v>
      </c>
      <c r="G1131" s="26">
        <f>SUBTOTAL(9,G1132)</f>
        <v>0</v>
      </c>
      <c r="H1131" s="15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</row>
    <row r="1132" spans="1:129" ht="16.5" hidden="1">
      <c r="A1132" s="12" t="s">
        <v>21</v>
      </c>
      <c r="B1132" s="31"/>
      <c r="C1132" s="14"/>
      <c r="D1132" s="22"/>
      <c r="E1132" s="22"/>
      <c r="F1132" s="22"/>
      <c r="G1132" s="22"/>
      <c r="H1132" s="15">
        <f>IFERROR(VLOOKUP(B1132,#REF!,2,),)</f>
        <v>0</v>
      </c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</row>
    <row r="1133" spans="1:129" s="20" customFormat="1" ht="16.5">
      <c r="A1133" s="23" t="s">
        <v>630</v>
      </c>
      <c r="B1133" s="31" t="s">
        <v>27</v>
      </c>
      <c r="C1133" s="25" t="s">
        <v>12</v>
      </c>
      <c r="D1133" s="32" t="s">
        <v>12</v>
      </c>
      <c r="E1133" s="26">
        <f>SUBTOTAL(9,E1134)</f>
        <v>0</v>
      </c>
      <c r="F1133" s="26">
        <f>SUBTOTAL(9,F1134)</f>
        <v>0</v>
      </c>
      <c r="G1133" s="26">
        <f>SUBTOTAL(9,G1134)</f>
        <v>0</v>
      </c>
      <c r="H1133" s="15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</row>
    <row r="1134" spans="1:129" ht="16.5" hidden="1">
      <c r="A1134" s="12" t="s">
        <v>21</v>
      </c>
      <c r="B1134" s="31"/>
      <c r="C1134" s="14"/>
      <c r="D1134" s="22"/>
      <c r="E1134" s="22"/>
      <c r="F1134" s="22"/>
      <c r="G1134" s="22"/>
      <c r="H1134" s="15">
        <f>IFERROR(VLOOKUP(B1134,#REF!,2,),)</f>
        <v>0</v>
      </c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</row>
    <row r="1135" spans="1:129" s="20" customFormat="1" ht="16.5">
      <c r="A1135" s="23" t="s">
        <v>631</v>
      </c>
      <c r="B1135" s="31" t="s">
        <v>29</v>
      </c>
      <c r="C1135" s="25" t="s">
        <v>12</v>
      </c>
      <c r="D1135" s="32" t="s">
        <v>12</v>
      </c>
      <c r="E1135" s="26">
        <f>SUBTOTAL(9,E1136)</f>
        <v>0</v>
      </c>
      <c r="F1135" s="26">
        <f>SUBTOTAL(9,F1136)</f>
        <v>0</v>
      </c>
      <c r="G1135" s="26">
        <f>SUBTOTAL(9,G1136)</f>
        <v>0</v>
      </c>
      <c r="H1135" s="15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</row>
    <row r="1136" spans="1:129" ht="16.5" hidden="1">
      <c r="A1136" s="12" t="s">
        <v>21</v>
      </c>
      <c r="B1136" s="31"/>
      <c r="C1136" s="14"/>
      <c r="D1136" s="22"/>
      <c r="E1136" s="22"/>
      <c r="F1136" s="22"/>
      <c r="G1136" s="22"/>
      <c r="H1136" s="15">
        <f>IFERROR(VLOOKUP(B1136,#REF!,2,),)</f>
        <v>0</v>
      </c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</row>
    <row r="1137" spans="1:129" s="20" customFormat="1" ht="16.5">
      <c r="A1137" s="23" t="s">
        <v>632</v>
      </c>
      <c r="B1137" s="31" t="s">
        <v>31</v>
      </c>
      <c r="C1137" s="25" t="s">
        <v>12</v>
      </c>
      <c r="D1137" s="32" t="s">
        <v>12</v>
      </c>
      <c r="E1137" s="26">
        <f>SUBTOTAL(9,E1138)</f>
        <v>0</v>
      </c>
      <c r="F1137" s="26">
        <f>SUBTOTAL(9,F1138)</f>
        <v>0</v>
      </c>
      <c r="G1137" s="26">
        <f>SUBTOTAL(9,G1138)</f>
        <v>0</v>
      </c>
      <c r="H1137" s="15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</row>
    <row r="1138" spans="1:129" ht="16.5" hidden="1">
      <c r="A1138" s="12" t="s">
        <v>21</v>
      </c>
      <c r="B1138" s="31"/>
      <c r="C1138" s="14"/>
      <c r="D1138" s="22"/>
      <c r="E1138" s="22"/>
      <c r="F1138" s="22"/>
      <c r="G1138" s="22"/>
      <c r="H1138" s="15">
        <f>IFERROR(VLOOKUP(B1138,#REF!,2,),)</f>
        <v>0</v>
      </c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</row>
    <row r="1139" spans="1:129" s="19" customFormat="1" ht="16.5">
      <c r="A1139" s="23" t="s">
        <v>633</v>
      </c>
      <c r="B1139" s="31" t="s">
        <v>33</v>
      </c>
      <c r="C1139" s="25" t="s">
        <v>12</v>
      </c>
      <c r="D1139" s="32" t="s">
        <v>12</v>
      </c>
      <c r="E1139" s="26">
        <f>E1140+E1142+E1144+E1146+E1148+E1150</f>
        <v>0</v>
      </c>
      <c r="F1139" s="26">
        <f>F1140+F1142+F1144+F1146+F1148+F1150</f>
        <v>0</v>
      </c>
      <c r="G1139" s="26">
        <f>G1140+G1142+G1144+G1146+G1148+G1150</f>
        <v>0</v>
      </c>
      <c r="H1139" s="15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</row>
    <row r="1140" spans="1:129" s="20" customFormat="1" ht="16.5">
      <c r="A1140" s="23" t="s">
        <v>634</v>
      </c>
      <c r="B1140" s="31" t="s">
        <v>20</v>
      </c>
      <c r="C1140" s="25" t="s">
        <v>12</v>
      </c>
      <c r="D1140" s="32" t="s">
        <v>12</v>
      </c>
      <c r="E1140" s="26">
        <f>SUBTOTAL(9,E1141)</f>
        <v>0</v>
      </c>
      <c r="F1140" s="26">
        <f>SUBTOTAL(9,F1141)</f>
        <v>0</v>
      </c>
      <c r="G1140" s="26">
        <f>SUBTOTAL(9,G1141)</f>
        <v>0</v>
      </c>
      <c r="H1140" s="15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</row>
    <row r="1141" spans="1:129" ht="16.5" hidden="1">
      <c r="A1141" s="12" t="s">
        <v>21</v>
      </c>
      <c r="B1141" s="31"/>
      <c r="C1141" s="14"/>
      <c r="D1141" s="22"/>
      <c r="E1141" s="22"/>
      <c r="F1141" s="22"/>
      <c r="G1141" s="22"/>
      <c r="H1141" s="15">
        <f>IFERROR(VLOOKUP(B1141,#REF!,2,),)</f>
        <v>0</v>
      </c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</row>
    <row r="1142" spans="1:129" s="20" customFormat="1" ht="16.5">
      <c r="A1142" s="23" t="s">
        <v>635</v>
      </c>
      <c r="B1142" s="31" t="s">
        <v>23</v>
      </c>
      <c r="C1142" s="25" t="s">
        <v>12</v>
      </c>
      <c r="D1142" s="32" t="s">
        <v>12</v>
      </c>
      <c r="E1142" s="26">
        <f>SUBTOTAL(9,E1143)</f>
        <v>0</v>
      </c>
      <c r="F1142" s="26">
        <f>SUBTOTAL(9,F1143)</f>
        <v>0</v>
      </c>
      <c r="G1142" s="26">
        <f>SUBTOTAL(9,G1143)</f>
        <v>0</v>
      </c>
      <c r="H1142" s="15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</row>
    <row r="1143" spans="1:129" ht="16.5" hidden="1">
      <c r="A1143" s="12" t="s">
        <v>21</v>
      </c>
      <c r="B1143" s="31"/>
      <c r="C1143" s="14"/>
      <c r="D1143" s="22"/>
      <c r="E1143" s="22"/>
      <c r="F1143" s="22"/>
      <c r="G1143" s="22"/>
      <c r="H1143" s="15">
        <f>IFERROR(VLOOKUP(B1143,#REF!,2,),)</f>
        <v>0</v>
      </c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</row>
    <row r="1144" spans="1:129" s="20" customFormat="1" ht="16.5">
      <c r="A1144" s="23" t="s">
        <v>636</v>
      </c>
      <c r="B1144" s="31" t="s">
        <v>25</v>
      </c>
      <c r="C1144" s="25" t="s">
        <v>12</v>
      </c>
      <c r="D1144" s="32" t="s">
        <v>12</v>
      </c>
      <c r="E1144" s="26">
        <f>SUBTOTAL(9,E1145)</f>
        <v>0</v>
      </c>
      <c r="F1144" s="26">
        <f>SUBTOTAL(9,F1145)</f>
        <v>0</v>
      </c>
      <c r="G1144" s="26">
        <f>SUBTOTAL(9,G1145)</f>
        <v>0</v>
      </c>
      <c r="H1144" s="15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</row>
    <row r="1145" spans="1:129" ht="16.5" hidden="1">
      <c r="A1145" s="12" t="s">
        <v>21</v>
      </c>
      <c r="B1145" s="31"/>
      <c r="C1145" s="14"/>
      <c r="D1145" s="22"/>
      <c r="E1145" s="22"/>
      <c r="F1145" s="22"/>
      <c r="G1145" s="22"/>
      <c r="H1145" s="15">
        <f>IFERROR(VLOOKUP(B1145,#REF!,2,),)</f>
        <v>0</v>
      </c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</row>
    <row r="1146" spans="1:129" s="20" customFormat="1" ht="16.5">
      <c r="A1146" s="23" t="s">
        <v>637</v>
      </c>
      <c r="B1146" s="31" t="s">
        <v>27</v>
      </c>
      <c r="C1146" s="25" t="s">
        <v>12</v>
      </c>
      <c r="D1146" s="32" t="s">
        <v>12</v>
      </c>
      <c r="E1146" s="26">
        <f>SUBTOTAL(9,E1147)</f>
        <v>0</v>
      </c>
      <c r="F1146" s="26">
        <f>SUBTOTAL(9,F1147)</f>
        <v>0</v>
      </c>
      <c r="G1146" s="26">
        <f>SUBTOTAL(9,G1147)</f>
        <v>0</v>
      </c>
      <c r="H1146" s="15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</row>
    <row r="1147" spans="1:129" ht="16.5" hidden="1">
      <c r="A1147" s="12" t="s">
        <v>21</v>
      </c>
      <c r="B1147" s="31"/>
      <c r="C1147" s="14"/>
      <c r="D1147" s="22"/>
      <c r="E1147" s="22"/>
      <c r="F1147" s="22"/>
      <c r="G1147" s="22"/>
      <c r="H1147" s="15">
        <f>IFERROR(VLOOKUP(B1147,#REF!,2,),)</f>
        <v>0</v>
      </c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</row>
    <row r="1148" spans="1:129" s="20" customFormat="1" ht="16.5">
      <c r="A1148" s="23" t="s">
        <v>638</v>
      </c>
      <c r="B1148" s="31" t="s">
        <v>29</v>
      </c>
      <c r="C1148" s="25" t="s">
        <v>12</v>
      </c>
      <c r="D1148" s="32" t="s">
        <v>12</v>
      </c>
      <c r="E1148" s="26">
        <f>SUBTOTAL(9,E1149)</f>
        <v>0</v>
      </c>
      <c r="F1148" s="26">
        <f>SUBTOTAL(9,F1149)</f>
        <v>0</v>
      </c>
      <c r="G1148" s="26">
        <f>SUBTOTAL(9,G1149)</f>
        <v>0</v>
      </c>
      <c r="H1148" s="15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</row>
    <row r="1149" spans="1:129" ht="16.5" hidden="1">
      <c r="A1149" s="12" t="s">
        <v>21</v>
      </c>
      <c r="B1149" s="31"/>
      <c r="C1149" s="14"/>
      <c r="D1149" s="22"/>
      <c r="E1149" s="22"/>
      <c r="F1149" s="22"/>
      <c r="G1149" s="22"/>
      <c r="H1149" s="15">
        <f>IFERROR(VLOOKUP(B1149,#REF!,2,),)</f>
        <v>0</v>
      </c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</row>
    <row r="1150" spans="1:129" s="20" customFormat="1" ht="16.5">
      <c r="A1150" s="23" t="s">
        <v>639</v>
      </c>
      <c r="B1150" s="31" t="s">
        <v>31</v>
      </c>
      <c r="C1150" s="25" t="s">
        <v>12</v>
      </c>
      <c r="D1150" s="32" t="s">
        <v>12</v>
      </c>
      <c r="E1150" s="26">
        <f>SUBTOTAL(9,E1151)</f>
        <v>0</v>
      </c>
      <c r="F1150" s="26">
        <f>SUBTOTAL(9,F1151)</f>
        <v>0</v>
      </c>
      <c r="G1150" s="26">
        <f>SUBTOTAL(9,G1151)</f>
        <v>0</v>
      </c>
      <c r="H1150" s="15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</row>
    <row r="1151" spans="1:129" ht="16.5" hidden="1">
      <c r="A1151" s="12" t="s">
        <v>21</v>
      </c>
      <c r="B1151" s="31"/>
      <c r="C1151" s="14"/>
      <c r="D1151" s="22"/>
      <c r="E1151" s="22"/>
      <c r="F1151" s="22"/>
      <c r="G1151" s="22"/>
      <c r="H1151" s="15">
        <f>IFERROR(VLOOKUP(B1151,#REF!,2,),)</f>
        <v>0</v>
      </c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</row>
    <row r="1152" spans="1:129" s="19" customFormat="1" ht="16.5">
      <c r="A1152" s="23" t="s">
        <v>640</v>
      </c>
      <c r="B1152" s="31" t="s">
        <v>77</v>
      </c>
      <c r="C1152" s="25" t="s">
        <v>12</v>
      </c>
      <c r="D1152" s="32" t="s">
        <v>12</v>
      </c>
      <c r="E1152" s="26">
        <f>E1153+E1156+E1158+E1160+E1162+E1164</f>
        <v>35</v>
      </c>
      <c r="F1152" s="26">
        <f>F1153+F1156+F1158+F1160+F1162+F1164</f>
        <v>128</v>
      </c>
      <c r="G1152" s="26">
        <f>G1153+G1156+G1158+G1160+G1162+G1164</f>
        <v>3191.7400000000002</v>
      </c>
      <c r="H1152" s="15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</row>
    <row r="1153" spans="1:129" s="20" customFormat="1" ht="16.5">
      <c r="A1153" s="23" t="s">
        <v>641</v>
      </c>
      <c r="B1153" s="31" t="s">
        <v>20</v>
      </c>
      <c r="C1153" s="25" t="s">
        <v>12</v>
      </c>
      <c r="D1153" s="32" t="s">
        <v>12</v>
      </c>
      <c r="E1153" s="26">
        <f>SUBTOTAL(9,E1154:E1155)</f>
        <v>35</v>
      </c>
      <c r="F1153" s="26">
        <f>SUBTOTAL(9,F1154:F1155)</f>
        <v>128</v>
      </c>
      <c r="G1153" s="26">
        <f>SUBTOTAL(9,G1154:G1155)</f>
        <v>3191.7400000000002</v>
      </c>
      <c r="H1153" s="15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</row>
    <row r="1154" spans="1:129" ht="16.5">
      <c r="A1154" s="29"/>
      <c r="B1154" s="31" t="s">
        <v>642</v>
      </c>
      <c r="C1154" s="25">
        <v>2016</v>
      </c>
      <c r="D1154" s="32">
        <v>0.4</v>
      </c>
      <c r="E1154" s="26">
        <v>35</v>
      </c>
      <c r="F1154" s="26">
        <v>128</v>
      </c>
      <c r="G1154" s="26">
        <v>3191.7400000000002</v>
      </c>
      <c r="H1154" s="15"/>
    </row>
    <row r="1155" spans="1:129" ht="16.5" hidden="1">
      <c r="A1155" s="12"/>
      <c r="B1155" s="31"/>
      <c r="C1155" s="25"/>
      <c r="D1155" s="27"/>
      <c r="E1155" s="26"/>
      <c r="F1155" s="27"/>
      <c r="G1155" s="26"/>
      <c r="H1155" s="15">
        <f>IFERROR(VLOOKUP(B1155,#REF!,2,),)</f>
        <v>0</v>
      </c>
    </row>
    <row r="1156" spans="1:129" s="20" customFormat="1" ht="16.5">
      <c r="A1156" s="23" t="s">
        <v>643</v>
      </c>
      <c r="B1156" s="31" t="s">
        <v>23</v>
      </c>
      <c r="C1156" s="25" t="s">
        <v>12</v>
      </c>
      <c r="D1156" s="32" t="s">
        <v>12</v>
      </c>
      <c r="E1156" s="26">
        <f>SUBTOTAL(9,E1157)</f>
        <v>0</v>
      </c>
      <c r="F1156" s="26">
        <f>SUBTOTAL(9,F1157)</f>
        <v>0</v>
      </c>
      <c r="G1156" s="26">
        <f>SUBTOTAL(9,G1157)</f>
        <v>0</v>
      </c>
      <c r="H1156" s="15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</row>
    <row r="1157" spans="1:129" ht="16.5" hidden="1">
      <c r="A1157" s="12" t="s">
        <v>21</v>
      </c>
      <c r="B1157" s="31"/>
      <c r="C1157" s="14"/>
      <c r="D1157" s="22"/>
      <c r="E1157" s="22"/>
      <c r="F1157" s="22"/>
      <c r="G1157" s="22"/>
      <c r="H1157" s="15">
        <f>IFERROR(VLOOKUP(B1157,#REF!,2,),)</f>
        <v>0</v>
      </c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</row>
    <row r="1158" spans="1:129" s="20" customFormat="1" ht="16.5">
      <c r="A1158" s="23" t="s">
        <v>644</v>
      </c>
      <c r="B1158" s="31" t="s">
        <v>25</v>
      </c>
      <c r="C1158" s="25" t="s">
        <v>12</v>
      </c>
      <c r="D1158" s="32" t="s">
        <v>12</v>
      </c>
      <c r="E1158" s="26">
        <f>SUBTOTAL(9,E1159)</f>
        <v>0</v>
      </c>
      <c r="F1158" s="26">
        <f>SUBTOTAL(9,F1159)</f>
        <v>0</v>
      </c>
      <c r="G1158" s="26">
        <f>SUBTOTAL(9,G1159)</f>
        <v>0</v>
      </c>
      <c r="H1158" s="15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</row>
    <row r="1159" spans="1:129" ht="16.5" hidden="1">
      <c r="A1159" s="12" t="s">
        <v>21</v>
      </c>
      <c r="B1159" s="31"/>
      <c r="C1159" s="14"/>
      <c r="D1159" s="22"/>
      <c r="E1159" s="22"/>
      <c r="F1159" s="22"/>
      <c r="G1159" s="22"/>
      <c r="H1159" s="15">
        <f>IFERROR(VLOOKUP(B1159,#REF!,2,),)</f>
        <v>0</v>
      </c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</row>
    <row r="1160" spans="1:129" s="20" customFormat="1" ht="16.5">
      <c r="A1160" s="23" t="s">
        <v>645</v>
      </c>
      <c r="B1160" s="31" t="s">
        <v>27</v>
      </c>
      <c r="C1160" s="25" t="s">
        <v>12</v>
      </c>
      <c r="D1160" s="32" t="s">
        <v>12</v>
      </c>
      <c r="E1160" s="26">
        <f>SUBTOTAL(9,E1161)</f>
        <v>0</v>
      </c>
      <c r="F1160" s="26">
        <f>SUBTOTAL(9,F1161)</f>
        <v>0</v>
      </c>
      <c r="G1160" s="26">
        <f>SUBTOTAL(9,G1161)</f>
        <v>0</v>
      </c>
      <c r="H1160" s="15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</row>
    <row r="1161" spans="1:129" ht="16.5" hidden="1">
      <c r="A1161" s="12" t="s">
        <v>21</v>
      </c>
      <c r="B1161" s="31"/>
      <c r="C1161" s="14"/>
      <c r="D1161" s="22"/>
      <c r="E1161" s="22"/>
      <c r="F1161" s="22"/>
      <c r="G1161" s="22"/>
      <c r="H1161" s="15">
        <f>IFERROR(VLOOKUP(B1161,#REF!,2,),)</f>
        <v>0</v>
      </c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</row>
    <row r="1162" spans="1:129" s="20" customFormat="1" ht="16.5">
      <c r="A1162" s="23" t="s">
        <v>646</v>
      </c>
      <c r="B1162" s="31" t="s">
        <v>29</v>
      </c>
      <c r="C1162" s="25" t="s">
        <v>12</v>
      </c>
      <c r="D1162" s="32" t="s">
        <v>12</v>
      </c>
      <c r="E1162" s="26">
        <f>SUBTOTAL(9,E1163)</f>
        <v>0</v>
      </c>
      <c r="F1162" s="26">
        <f>SUBTOTAL(9,F1163)</f>
        <v>0</v>
      </c>
      <c r="G1162" s="26">
        <f>SUBTOTAL(9,G1163)</f>
        <v>0</v>
      </c>
      <c r="H1162" s="15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</row>
    <row r="1163" spans="1:129" ht="16.5" hidden="1">
      <c r="A1163" s="12" t="s">
        <v>21</v>
      </c>
      <c r="B1163" s="31"/>
      <c r="C1163" s="14"/>
      <c r="D1163" s="22"/>
      <c r="E1163" s="22"/>
      <c r="F1163" s="22"/>
      <c r="G1163" s="22"/>
      <c r="H1163" s="15">
        <f>IFERROR(VLOOKUP(B1163,#REF!,2,),)</f>
        <v>0</v>
      </c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</row>
    <row r="1164" spans="1:129" s="20" customFormat="1" ht="16.5">
      <c r="A1164" s="23" t="s">
        <v>647</v>
      </c>
      <c r="B1164" s="31" t="s">
        <v>31</v>
      </c>
      <c r="C1164" s="25" t="s">
        <v>12</v>
      </c>
      <c r="D1164" s="32" t="s">
        <v>12</v>
      </c>
      <c r="E1164" s="26">
        <f>SUBTOTAL(9,E1165)</f>
        <v>0</v>
      </c>
      <c r="F1164" s="26">
        <f>SUBTOTAL(9,F1165)</f>
        <v>0</v>
      </c>
      <c r="G1164" s="26">
        <f>SUBTOTAL(9,G1165)</f>
        <v>0</v>
      </c>
      <c r="H1164" s="15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</row>
    <row r="1165" spans="1:129" ht="16.5" hidden="1">
      <c r="A1165" s="12" t="s">
        <v>21</v>
      </c>
      <c r="B1165" s="31"/>
      <c r="C1165" s="14"/>
      <c r="D1165" s="22"/>
      <c r="E1165" s="22"/>
      <c r="F1165" s="22"/>
      <c r="G1165" s="22"/>
      <c r="H1165" s="15">
        <f>IFERROR(VLOOKUP(B1165,#REF!,2,),)</f>
        <v>0</v>
      </c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</row>
    <row r="1166" spans="1:129" s="19" customFormat="1" ht="16.5">
      <c r="A1166" s="23" t="s">
        <v>648</v>
      </c>
      <c r="B1166" s="31" t="s">
        <v>52</v>
      </c>
      <c r="C1166" s="25" t="s">
        <v>12</v>
      </c>
      <c r="D1166" s="32" t="s">
        <v>12</v>
      </c>
      <c r="E1166" s="26">
        <f>E1167+E1169+E1171+E1173+E1175+E1177</f>
        <v>0</v>
      </c>
      <c r="F1166" s="26">
        <f>F1167+F1169+F1171+F1173+F1175+F1177</f>
        <v>0</v>
      </c>
      <c r="G1166" s="26">
        <f>G1167+G1169+G1171+G1173+G1175+G1177</f>
        <v>0</v>
      </c>
      <c r="H1166" s="15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</row>
    <row r="1167" spans="1:129" s="20" customFormat="1" ht="16.5">
      <c r="A1167" s="23" t="s">
        <v>649</v>
      </c>
      <c r="B1167" s="31" t="s">
        <v>20</v>
      </c>
      <c r="C1167" s="25" t="s">
        <v>12</v>
      </c>
      <c r="D1167" s="32" t="s">
        <v>12</v>
      </c>
      <c r="E1167" s="26">
        <f>SUBTOTAL(9,E1168)</f>
        <v>0</v>
      </c>
      <c r="F1167" s="26">
        <f>SUBTOTAL(9,F1168)</f>
        <v>0</v>
      </c>
      <c r="G1167" s="26">
        <f>SUBTOTAL(9,G1168)</f>
        <v>0</v>
      </c>
      <c r="H1167" s="15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</row>
    <row r="1168" spans="1:129" ht="16.5" hidden="1">
      <c r="A1168" s="12" t="s">
        <v>21</v>
      </c>
      <c r="B1168" s="31"/>
      <c r="C1168" s="14"/>
      <c r="D1168" s="22"/>
      <c r="E1168" s="22"/>
      <c r="F1168" s="22"/>
      <c r="G1168" s="22"/>
      <c r="H1168" s="15">
        <f>IFERROR(VLOOKUP(B1168,#REF!,2,),)</f>
        <v>0</v>
      </c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</row>
    <row r="1169" spans="1:129" s="20" customFormat="1" ht="16.5">
      <c r="A1169" s="23" t="s">
        <v>650</v>
      </c>
      <c r="B1169" s="31" t="s">
        <v>23</v>
      </c>
      <c r="C1169" s="25" t="s">
        <v>12</v>
      </c>
      <c r="D1169" s="32" t="s">
        <v>12</v>
      </c>
      <c r="E1169" s="26">
        <f>SUBTOTAL(9,E1170)</f>
        <v>0</v>
      </c>
      <c r="F1169" s="26">
        <f>SUBTOTAL(9,F1170)</f>
        <v>0</v>
      </c>
      <c r="G1169" s="26">
        <f>SUBTOTAL(9,G1170)</f>
        <v>0</v>
      </c>
      <c r="H1169" s="15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</row>
    <row r="1170" spans="1:129" ht="16.5" hidden="1">
      <c r="A1170" s="12" t="s">
        <v>21</v>
      </c>
      <c r="B1170" s="31"/>
      <c r="C1170" s="14"/>
      <c r="D1170" s="22"/>
      <c r="E1170" s="22"/>
      <c r="F1170" s="22"/>
      <c r="G1170" s="22"/>
      <c r="H1170" s="15">
        <f>IFERROR(VLOOKUP(B1170,#REF!,2,),)</f>
        <v>0</v>
      </c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</row>
    <row r="1171" spans="1:129" s="20" customFormat="1" ht="16.5">
      <c r="A1171" s="23" t="s">
        <v>651</v>
      </c>
      <c r="B1171" s="31" t="s">
        <v>25</v>
      </c>
      <c r="C1171" s="25" t="s">
        <v>12</v>
      </c>
      <c r="D1171" s="32" t="s">
        <v>12</v>
      </c>
      <c r="E1171" s="26">
        <f>SUBTOTAL(9,E1172)</f>
        <v>0</v>
      </c>
      <c r="F1171" s="26">
        <f>SUBTOTAL(9,F1172)</f>
        <v>0</v>
      </c>
      <c r="G1171" s="26">
        <f>SUBTOTAL(9,G1172)</f>
        <v>0</v>
      </c>
      <c r="H1171" s="15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</row>
    <row r="1172" spans="1:129" ht="16.5" hidden="1">
      <c r="A1172" s="12" t="s">
        <v>21</v>
      </c>
      <c r="B1172" s="31"/>
      <c r="C1172" s="14"/>
      <c r="D1172" s="22"/>
      <c r="E1172" s="22"/>
      <c r="F1172" s="22"/>
      <c r="G1172" s="22"/>
      <c r="H1172" s="15">
        <f>IFERROR(VLOOKUP(B1172,#REF!,2,),)</f>
        <v>0</v>
      </c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</row>
    <row r="1173" spans="1:129" s="20" customFormat="1" ht="16.5">
      <c r="A1173" s="23" t="s">
        <v>652</v>
      </c>
      <c r="B1173" s="31" t="s">
        <v>27</v>
      </c>
      <c r="C1173" s="25" t="s">
        <v>12</v>
      </c>
      <c r="D1173" s="32" t="s">
        <v>12</v>
      </c>
      <c r="E1173" s="26">
        <f>SUBTOTAL(9,E1174)</f>
        <v>0</v>
      </c>
      <c r="F1173" s="26">
        <f>SUBTOTAL(9,F1174)</f>
        <v>0</v>
      </c>
      <c r="G1173" s="26">
        <f>SUBTOTAL(9,G1174)</f>
        <v>0</v>
      </c>
      <c r="H1173" s="15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</row>
    <row r="1174" spans="1:129" ht="16.5" hidden="1">
      <c r="A1174" s="12" t="s">
        <v>21</v>
      </c>
      <c r="B1174" s="31"/>
      <c r="C1174" s="14"/>
      <c r="D1174" s="22"/>
      <c r="E1174" s="22"/>
      <c r="F1174" s="22"/>
      <c r="G1174" s="22"/>
      <c r="H1174" s="15">
        <f>IFERROR(VLOOKUP(B1174,#REF!,2,),)</f>
        <v>0</v>
      </c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</row>
    <row r="1175" spans="1:129" s="20" customFormat="1" ht="16.5">
      <c r="A1175" s="23" t="s">
        <v>653</v>
      </c>
      <c r="B1175" s="31" t="s">
        <v>29</v>
      </c>
      <c r="C1175" s="25" t="s">
        <v>12</v>
      </c>
      <c r="D1175" s="32" t="s">
        <v>12</v>
      </c>
      <c r="E1175" s="26">
        <f>SUBTOTAL(9,E1176)</f>
        <v>0</v>
      </c>
      <c r="F1175" s="26">
        <f>SUBTOTAL(9,F1176)</f>
        <v>0</v>
      </c>
      <c r="G1175" s="26">
        <f>SUBTOTAL(9,G1176)</f>
        <v>0</v>
      </c>
      <c r="H1175" s="15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</row>
    <row r="1176" spans="1:129" ht="16.5" hidden="1">
      <c r="A1176" s="12" t="s">
        <v>21</v>
      </c>
      <c r="B1176" s="31"/>
      <c r="C1176" s="14"/>
      <c r="D1176" s="22"/>
      <c r="E1176" s="22"/>
      <c r="F1176" s="22"/>
      <c r="G1176" s="22"/>
      <c r="H1176" s="15">
        <f>IFERROR(VLOOKUP(B1176,#REF!,2,),)</f>
        <v>0</v>
      </c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</row>
    <row r="1177" spans="1:129" s="20" customFormat="1" ht="16.5">
      <c r="A1177" s="23" t="s">
        <v>654</v>
      </c>
      <c r="B1177" s="31" t="s">
        <v>31</v>
      </c>
      <c r="C1177" s="25" t="s">
        <v>12</v>
      </c>
      <c r="D1177" s="32" t="s">
        <v>12</v>
      </c>
      <c r="E1177" s="26">
        <f>SUBTOTAL(9,E1178)</f>
        <v>0</v>
      </c>
      <c r="F1177" s="26">
        <f>SUBTOTAL(9,F1178)</f>
        <v>0</v>
      </c>
      <c r="G1177" s="26">
        <f>SUBTOTAL(9,G1178)</f>
        <v>0</v>
      </c>
      <c r="H1177" s="15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</row>
    <row r="1178" spans="1:129" ht="16.5" hidden="1">
      <c r="A1178" s="12" t="s">
        <v>21</v>
      </c>
      <c r="B1178" s="31"/>
      <c r="C1178" s="14"/>
      <c r="D1178" s="22"/>
      <c r="E1178" s="22"/>
      <c r="F1178" s="22"/>
      <c r="G1178" s="22"/>
      <c r="H1178" s="15">
        <f>IFERROR(VLOOKUP(B1178,#REF!,2,),)</f>
        <v>0</v>
      </c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</row>
    <row r="1179" spans="1:129" s="33" customFormat="1" ht="16.5">
      <c r="A1179" s="29" t="s">
        <v>655</v>
      </c>
      <c r="B1179" s="31" t="s">
        <v>656</v>
      </c>
      <c r="C1179" s="25" t="s">
        <v>12</v>
      </c>
      <c r="D1179" s="32" t="s">
        <v>12</v>
      </c>
      <c r="E1179" s="26">
        <f>E1180+E1268+E1323+E1378+E1433+E1488</f>
        <v>6656</v>
      </c>
      <c r="F1179" s="26">
        <f>F1180+F1268+F1323+F1378+F1433+F1488</f>
        <v>63957.138231116412</v>
      </c>
      <c r="G1179" s="26">
        <f>G1180+G1268+G1323+G1378+G1433+G1488</f>
        <v>11232.693860000001</v>
      </c>
      <c r="H1179" s="15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</row>
    <row r="1180" spans="1:129" s="17" customFormat="1" ht="16.5">
      <c r="A1180" s="29" t="s">
        <v>657</v>
      </c>
      <c r="B1180" s="31" t="s">
        <v>658</v>
      </c>
      <c r="C1180" s="25" t="s">
        <v>12</v>
      </c>
      <c r="D1180" s="32" t="s">
        <v>12</v>
      </c>
      <c r="E1180" s="26">
        <f>E1181+E1241</f>
        <v>6656</v>
      </c>
      <c r="F1180" s="26">
        <f>F1181+F1241</f>
        <v>63957.138231116412</v>
      </c>
      <c r="G1180" s="26">
        <f>G1181+G1241</f>
        <v>11232.693860000001</v>
      </c>
      <c r="H1180" s="15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</row>
    <row r="1181" spans="1:129" s="18" customFormat="1" ht="16.5">
      <c r="A1181" s="57" t="s">
        <v>659</v>
      </c>
      <c r="B1181" s="31" t="s">
        <v>660</v>
      </c>
      <c r="C1181" s="25" t="s">
        <v>12</v>
      </c>
      <c r="D1181" s="32" t="s">
        <v>12</v>
      </c>
      <c r="E1181" s="26">
        <f>E1182+E1216</f>
        <v>6656</v>
      </c>
      <c r="F1181" s="26">
        <f>F1182+F1216</f>
        <v>63957.138231116412</v>
      </c>
      <c r="G1181" s="26">
        <f>G1182+G1216</f>
        <v>11232.693860000001</v>
      </c>
      <c r="H1181" s="15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</row>
    <row r="1182" spans="1:129" s="19" customFormat="1" ht="16.5">
      <c r="A1182" s="29" t="s">
        <v>661</v>
      </c>
      <c r="B1182" s="31" t="s">
        <v>662</v>
      </c>
      <c r="C1182" s="25" t="s">
        <v>12</v>
      </c>
      <c r="D1182" s="32" t="s">
        <v>12</v>
      </c>
      <c r="E1182" s="26">
        <f>E1183+E1194+E1203+E1210+E1212+E1214</f>
        <v>1840</v>
      </c>
      <c r="F1182" s="26">
        <f>F1183+F1194+F1203+F1210+F1212+F1214</f>
        <v>2031</v>
      </c>
      <c r="G1182" s="26">
        <f>G1183+G1194+G1203+G1210+G1212+G1214</f>
        <v>2514.5892600000002</v>
      </c>
      <c r="H1182" s="15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</row>
    <row r="1183" spans="1:129" s="20" customFormat="1" ht="16.5">
      <c r="A1183" s="29" t="s">
        <v>663</v>
      </c>
      <c r="B1183" s="31" t="s">
        <v>664</v>
      </c>
      <c r="C1183" s="25" t="s">
        <v>12</v>
      </c>
      <c r="D1183" s="32" t="s">
        <v>12</v>
      </c>
      <c r="E1183" s="26">
        <f>SUBTOTAL(9,E1184:E1193)</f>
        <v>563</v>
      </c>
      <c r="F1183" s="26">
        <f t="shared" ref="F1183:G1183" si="1">SUBTOTAL(9,F1184:F1193)</f>
        <v>580</v>
      </c>
      <c r="G1183" s="26">
        <f t="shared" si="1"/>
        <v>1026.5103800000002</v>
      </c>
      <c r="H1183" s="15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</row>
    <row r="1184" spans="1:129" ht="33">
      <c r="A1184" s="29"/>
      <c r="B1184" s="31" t="s">
        <v>665</v>
      </c>
      <c r="C1184" s="25">
        <v>2016</v>
      </c>
      <c r="D1184" s="32">
        <v>0.4</v>
      </c>
      <c r="E1184" s="26">
        <v>20</v>
      </c>
      <c r="F1184" s="26">
        <v>67</v>
      </c>
      <c r="G1184" s="26">
        <v>5.8139500000000011</v>
      </c>
      <c r="H1184" s="15"/>
    </row>
    <row r="1185" spans="1:129" ht="16.5">
      <c r="A1185" s="29"/>
      <c r="B1185" s="31" t="s">
        <v>666</v>
      </c>
      <c r="C1185" s="25">
        <v>2016</v>
      </c>
      <c r="D1185" s="32">
        <v>0.4</v>
      </c>
      <c r="E1185" s="26">
        <v>50</v>
      </c>
      <c r="F1185" s="26">
        <v>37</v>
      </c>
      <c r="G1185" s="26">
        <v>46.424279999999996</v>
      </c>
      <c r="H1185" s="15"/>
    </row>
    <row r="1186" spans="1:129" ht="33">
      <c r="A1186" s="29"/>
      <c r="B1186" s="31" t="s">
        <v>667</v>
      </c>
      <c r="C1186" s="25">
        <v>2016</v>
      </c>
      <c r="D1186" s="32">
        <v>0.4</v>
      </c>
      <c r="E1186" s="26">
        <v>30</v>
      </c>
      <c r="F1186" s="26">
        <v>67</v>
      </c>
      <c r="G1186" s="26">
        <v>19.014440000000004</v>
      </c>
      <c r="H1186" s="15"/>
    </row>
    <row r="1187" spans="1:129" ht="16.5">
      <c r="A1187" s="29"/>
      <c r="B1187" s="31" t="s">
        <v>1416</v>
      </c>
      <c r="C1187" s="25">
        <v>2018</v>
      </c>
      <c r="D1187" s="32">
        <v>0.4</v>
      </c>
      <c r="E1187" s="26">
        <v>110</v>
      </c>
      <c r="F1187" s="26">
        <v>67</v>
      </c>
      <c r="G1187" s="26">
        <v>186.86408000000017</v>
      </c>
      <c r="H1187" s="15"/>
    </row>
    <row r="1188" spans="1:129" ht="16.5">
      <c r="A1188" s="29"/>
      <c r="B1188" s="31" t="s">
        <v>1417</v>
      </c>
      <c r="C1188" s="25">
        <v>2018</v>
      </c>
      <c r="D1188" s="32">
        <v>0.4</v>
      </c>
      <c r="E1188" s="26">
        <v>89</v>
      </c>
      <c r="F1188" s="26">
        <v>67</v>
      </c>
      <c r="G1188" s="26">
        <v>130.60911999999999</v>
      </c>
      <c r="H1188" s="15"/>
    </row>
    <row r="1189" spans="1:129" ht="16.5">
      <c r="A1189" s="29"/>
      <c r="B1189" s="31" t="s">
        <v>1418</v>
      </c>
      <c r="C1189" s="25">
        <v>2018</v>
      </c>
      <c r="D1189" s="32">
        <v>0.4</v>
      </c>
      <c r="E1189" s="26">
        <v>70</v>
      </c>
      <c r="F1189" s="26">
        <v>37</v>
      </c>
      <c r="G1189" s="26">
        <v>138.3407</v>
      </c>
      <c r="H1189" s="15"/>
    </row>
    <row r="1190" spans="1:129" ht="16.5">
      <c r="A1190" s="29"/>
      <c r="B1190" s="31" t="s">
        <v>1419</v>
      </c>
      <c r="C1190" s="25">
        <v>2018</v>
      </c>
      <c r="D1190" s="32">
        <v>0.4</v>
      </c>
      <c r="E1190" s="26">
        <v>50</v>
      </c>
      <c r="F1190" s="26">
        <v>67</v>
      </c>
      <c r="G1190" s="26">
        <v>121.05069</v>
      </c>
      <c r="H1190" s="15"/>
    </row>
    <row r="1191" spans="1:129" ht="16.5">
      <c r="A1191" s="29"/>
      <c r="B1191" s="31" t="s">
        <v>1420</v>
      </c>
      <c r="C1191" s="25">
        <v>2018</v>
      </c>
      <c r="D1191" s="32">
        <v>0.4</v>
      </c>
      <c r="E1191" s="26">
        <v>40</v>
      </c>
      <c r="F1191" s="26">
        <v>67</v>
      </c>
      <c r="G1191" s="26">
        <v>111.43906</v>
      </c>
      <c r="H1191" s="15"/>
    </row>
    <row r="1192" spans="1:129" ht="16.5">
      <c r="A1192" s="29"/>
      <c r="B1192" s="31" t="s">
        <v>1421</v>
      </c>
      <c r="C1192" s="25">
        <v>2018</v>
      </c>
      <c r="D1192" s="32">
        <v>0.4</v>
      </c>
      <c r="E1192" s="26">
        <v>70</v>
      </c>
      <c r="F1192" s="26">
        <v>67</v>
      </c>
      <c r="G1192" s="26">
        <v>158.29047</v>
      </c>
      <c r="H1192" s="15"/>
    </row>
    <row r="1193" spans="1:129" ht="16.5">
      <c r="A1193" s="29"/>
      <c r="B1193" s="31" t="s">
        <v>1422</v>
      </c>
      <c r="C1193" s="25">
        <v>2018</v>
      </c>
      <c r="D1193" s="32">
        <v>0.4</v>
      </c>
      <c r="E1193" s="26">
        <v>34</v>
      </c>
      <c r="F1193" s="26">
        <v>37</v>
      </c>
      <c r="G1193" s="26">
        <v>108.66359</v>
      </c>
      <c r="H1193" s="15"/>
      <c r="J1193" s="34"/>
    </row>
    <row r="1194" spans="1:129" s="20" customFormat="1" ht="16.5">
      <c r="A1194" s="29" t="s">
        <v>668</v>
      </c>
      <c r="B1194" s="31" t="s">
        <v>23</v>
      </c>
      <c r="C1194" s="25" t="s">
        <v>12</v>
      </c>
      <c r="D1194" s="32" t="s">
        <v>12</v>
      </c>
      <c r="E1194" s="26">
        <f>SUBTOTAL(9,E1195:E1202)</f>
        <v>766</v>
      </c>
      <c r="F1194" s="26">
        <f t="shared" ref="F1194:G1194" si="2">SUBTOTAL(9,F1195:F1202)</f>
        <v>719</v>
      </c>
      <c r="G1194" s="26">
        <f t="shared" si="2"/>
        <v>870.00342999999998</v>
      </c>
      <c r="H1194" s="15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</row>
    <row r="1195" spans="1:129" ht="33">
      <c r="A1195" s="29"/>
      <c r="B1195" s="31" t="s">
        <v>669</v>
      </c>
      <c r="C1195" s="25">
        <v>2016</v>
      </c>
      <c r="D1195" s="32">
        <v>0.4</v>
      </c>
      <c r="E1195" s="26">
        <v>110</v>
      </c>
      <c r="F1195" s="26">
        <v>86</v>
      </c>
      <c r="G1195" s="26">
        <v>80.469009999999997</v>
      </c>
      <c r="H1195" s="15"/>
    </row>
    <row r="1196" spans="1:129" ht="33">
      <c r="A1196" s="29"/>
      <c r="B1196" s="31" t="s">
        <v>670</v>
      </c>
      <c r="C1196" s="25">
        <v>2016</v>
      </c>
      <c r="D1196" s="32">
        <v>0.4</v>
      </c>
      <c r="E1196" s="26">
        <v>155</v>
      </c>
      <c r="F1196" s="26">
        <v>86</v>
      </c>
      <c r="G1196" s="26">
        <v>26.59018</v>
      </c>
      <c r="H1196" s="15"/>
    </row>
    <row r="1197" spans="1:129" s="15" customFormat="1" ht="33">
      <c r="A1197" s="23"/>
      <c r="B1197" s="31" t="s">
        <v>671</v>
      </c>
      <c r="C1197" s="25">
        <v>2017</v>
      </c>
      <c r="D1197" s="26">
        <v>0.4</v>
      </c>
      <c r="E1197" s="26">
        <v>63</v>
      </c>
      <c r="F1197" s="27">
        <v>86</v>
      </c>
      <c r="G1197" s="35">
        <v>72.831109999999995</v>
      </c>
    </row>
    <row r="1198" spans="1:129" s="15" customFormat="1" ht="16.5">
      <c r="A1198" s="23"/>
      <c r="B1198" s="31" t="s">
        <v>672</v>
      </c>
      <c r="C1198" s="25">
        <v>2017</v>
      </c>
      <c r="D1198" s="26">
        <v>0.4</v>
      </c>
      <c r="E1198" s="26">
        <v>89</v>
      </c>
      <c r="F1198" s="27">
        <v>86</v>
      </c>
      <c r="G1198" s="35">
        <v>247.13383999999999</v>
      </c>
    </row>
    <row r="1199" spans="1:129" s="15" customFormat="1" ht="33">
      <c r="A1199" s="23"/>
      <c r="B1199" s="31" t="s">
        <v>673</v>
      </c>
      <c r="C1199" s="25">
        <v>2017</v>
      </c>
      <c r="D1199" s="26">
        <v>0.4</v>
      </c>
      <c r="E1199" s="26">
        <v>45</v>
      </c>
      <c r="F1199" s="27">
        <v>86</v>
      </c>
      <c r="G1199" s="35">
        <v>19.90016</v>
      </c>
    </row>
    <row r="1200" spans="1:129" s="15" customFormat="1" ht="33">
      <c r="A1200" s="23"/>
      <c r="B1200" s="31" t="s">
        <v>674</v>
      </c>
      <c r="C1200" s="25">
        <v>2017</v>
      </c>
      <c r="D1200" s="26">
        <v>0.4</v>
      </c>
      <c r="E1200" s="26">
        <v>41</v>
      </c>
      <c r="F1200" s="27">
        <v>117</v>
      </c>
      <c r="G1200" s="35">
        <v>63.635399999999997</v>
      </c>
    </row>
    <row r="1201" spans="1:129" s="15" customFormat="1" ht="33">
      <c r="A1201" s="23"/>
      <c r="B1201" s="31" t="s">
        <v>675</v>
      </c>
      <c r="C1201" s="25">
        <v>2017</v>
      </c>
      <c r="D1201" s="26">
        <v>0.4</v>
      </c>
      <c r="E1201" s="26">
        <v>59</v>
      </c>
      <c r="F1201" s="27">
        <v>86</v>
      </c>
      <c r="G1201" s="35">
        <v>41.90775</v>
      </c>
    </row>
    <row r="1202" spans="1:129" s="15" customFormat="1" ht="16.5">
      <c r="A1202" s="23"/>
      <c r="B1202" s="31" t="s">
        <v>1423</v>
      </c>
      <c r="C1202" s="25">
        <v>2018</v>
      </c>
      <c r="D1202" s="26">
        <v>0.4</v>
      </c>
      <c r="E1202" s="26">
        <v>204</v>
      </c>
      <c r="F1202" s="27">
        <v>86</v>
      </c>
      <c r="G1202" s="35">
        <v>317.53598</v>
      </c>
    </row>
    <row r="1203" spans="1:129" s="20" customFormat="1" ht="16.5">
      <c r="A1203" s="29" t="s">
        <v>676</v>
      </c>
      <c r="B1203" s="31" t="s">
        <v>25</v>
      </c>
      <c r="C1203" s="25" t="s">
        <v>12</v>
      </c>
      <c r="D1203" s="32" t="s">
        <v>12</v>
      </c>
      <c r="E1203" s="26">
        <f>SUBTOTAL(9,E1204:E1209)</f>
        <v>511</v>
      </c>
      <c r="F1203" s="26">
        <f>SUBTOTAL(9,F1204:F1209)</f>
        <v>732</v>
      </c>
      <c r="G1203" s="26">
        <f>SUBTOTAL(9,G1204:G1209)</f>
        <v>618.07545000000005</v>
      </c>
      <c r="H1203" s="15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</row>
    <row r="1204" spans="1:129" ht="33">
      <c r="A1204" s="29"/>
      <c r="B1204" s="31" t="s">
        <v>677</v>
      </c>
      <c r="C1204" s="25">
        <v>2016</v>
      </c>
      <c r="D1204" s="32">
        <v>0.4</v>
      </c>
      <c r="E1204" s="26">
        <v>150</v>
      </c>
      <c r="F1204" s="26">
        <v>122</v>
      </c>
      <c r="G1204" s="26">
        <v>264.61819000000003</v>
      </c>
      <c r="H1204" s="15"/>
    </row>
    <row r="1205" spans="1:129" ht="16.5">
      <c r="A1205" s="29"/>
      <c r="B1205" s="31" t="s">
        <v>1424</v>
      </c>
      <c r="C1205" s="25">
        <v>2018</v>
      </c>
      <c r="D1205" s="32">
        <v>0.4</v>
      </c>
      <c r="E1205" s="26">
        <v>205</v>
      </c>
      <c r="F1205" s="26">
        <v>122</v>
      </c>
      <c r="G1205" s="26">
        <v>69.453609999999998</v>
      </c>
      <c r="H1205" s="15"/>
    </row>
    <row r="1206" spans="1:129" ht="33">
      <c r="A1206" s="29"/>
      <c r="B1206" s="31" t="s">
        <v>678</v>
      </c>
      <c r="C1206" s="25">
        <v>2017</v>
      </c>
      <c r="D1206" s="32">
        <v>0.4</v>
      </c>
      <c r="E1206" s="26">
        <v>34</v>
      </c>
      <c r="F1206" s="27">
        <v>122</v>
      </c>
      <c r="G1206" s="35">
        <v>144.80170000000001</v>
      </c>
      <c r="H1206" s="15"/>
    </row>
    <row r="1207" spans="1:129" ht="16.5">
      <c r="A1207" s="29"/>
      <c r="B1207" s="31" t="s">
        <v>679</v>
      </c>
      <c r="C1207" s="25">
        <v>2017</v>
      </c>
      <c r="D1207" s="32">
        <v>0.4</v>
      </c>
      <c r="E1207" s="26">
        <v>25</v>
      </c>
      <c r="F1207" s="27">
        <v>122</v>
      </c>
      <c r="G1207" s="35">
        <v>25.838000000000001</v>
      </c>
      <c r="H1207" s="15"/>
    </row>
    <row r="1208" spans="1:129" ht="16.5">
      <c r="A1208" s="29"/>
      <c r="B1208" s="31" t="s">
        <v>680</v>
      </c>
      <c r="C1208" s="25">
        <v>2017</v>
      </c>
      <c r="D1208" s="32">
        <v>0.4</v>
      </c>
      <c r="E1208" s="26">
        <v>40</v>
      </c>
      <c r="F1208" s="27">
        <v>122</v>
      </c>
      <c r="G1208" s="35">
        <v>23.480509999999999</v>
      </c>
      <c r="H1208" s="15"/>
    </row>
    <row r="1209" spans="1:129" ht="33">
      <c r="A1209" s="29"/>
      <c r="B1209" s="31" t="s">
        <v>681</v>
      </c>
      <c r="C1209" s="25">
        <v>2017</v>
      </c>
      <c r="D1209" s="32">
        <v>0.4</v>
      </c>
      <c r="E1209" s="26">
        <v>57</v>
      </c>
      <c r="F1209" s="27">
        <v>122</v>
      </c>
      <c r="G1209" s="35">
        <v>89.883439999999993</v>
      </c>
      <c r="H1209" s="15"/>
    </row>
    <row r="1210" spans="1:129" s="20" customFormat="1" ht="16.5">
      <c r="A1210" s="29" t="s">
        <v>682</v>
      </c>
      <c r="B1210" s="31" t="s">
        <v>683</v>
      </c>
      <c r="C1210" s="25" t="s">
        <v>12</v>
      </c>
      <c r="D1210" s="32" t="s">
        <v>12</v>
      </c>
      <c r="E1210" s="26">
        <f>SUBTOTAL(9,E1211)</f>
        <v>0</v>
      </c>
      <c r="F1210" s="26">
        <f>SUBTOTAL(9,F1211)</f>
        <v>0</v>
      </c>
      <c r="G1210" s="26">
        <f>SUBTOTAL(9,G1211)</f>
        <v>0</v>
      </c>
      <c r="H1210" s="15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</row>
    <row r="1211" spans="1:129" ht="16.5" hidden="1">
      <c r="A1211" s="12"/>
      <c r="B1211" s="31"/>
      <c r="C1211" s="14"/>
      <c r="D1211" s="30"/>
      <c r="E1211" s="22"/>
      <c r="F1211" s="22"/>
      <c r="G1211" s="22"/>
      <c r="H1211" s="15">
        <f>IFERROR(VLOOKUP(B1211,#REF!,2,),)</f>
        <v>0</v>
      </c>
    </row>
    <row r="1212" spans="1:129" s="20" customFormat="1" ht="16.5">
      <c r="A1212" s="29" t="s">
        <v>684</v>
      </c>
      <c r="B1212" s="31" t="s">
        <v>29</v>
      </c>
      <c r="C1212" s="25" t="s">
        <v>12</v>
      </c>
      <c r="D1212" s="32" t="s">
        <v>12</v>
      </c>
      <c r="E1212" s="26">
        <f>SUBTOTAL(9,E1213)</f>
        <v>0</v>
      </c>
      <c r="F1212" s="26">
        <f>SUBTOTAL(9,F1213)</f>
        <v>0</v>
      </c>
      <c r="G1212" s="26">
        <f>SUBTOTAL(9,G1213)</f>
        <v>0</v>
      </c>
      <c r="H1212" s="15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</row>
    <row r="1213" spans="1:129" ht="16.5" hidden="1">
      <c r="A1213" s="12" t="s">
        <v>21</v>
      </c>
      <c r="B1213" s="31"/>
      <c r="C1213" s="14"/>
      <c r="D1213" s="22"/>
      <c r="E1213" s="22"/>
      <c r="F1213" s="22"/>
      <c r="G1213" s="22"/>
      <c r="H1213" s="15">
        <f>IFERROR(VLOOKUP(B1213,#REF!,2,),)</f>
        <v>0</v>
      </c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</row>
    <row r="1214" spans="1:129" s="20" customFormat="1" ht="16.5">
      <c r="A1214" s="29" t="s">
        <v>685</v>
      </c>
      <c r="B1214" s="31" t="s">
        <v>31</v>
      </c>
      <c r="C1214" s="25" t="s">
        <v>12</v>
      </c>
      <c r="D1214" s="32" t="s">
        <v>12</v>
      </c>
      <c r="E1214" s="26">
        <f>SUBTOTAL(9,E1215)</f>
        <v>0</v>
      </c>
      <c r="F1214" s="26">
        <f>SUBTOTAL(9,F1215)</f>
        <v>0</v>
      </c>
      <c r="G1214" s="26">
        <f>SUBTOTAL(9,G1215)</f>
        <v>0</v>
      </c>
      <c r="H1214" s="15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</row>
    <row r="1215" spans="1:129" ht="16.5" hidden="1">
      <c r="A1215" s="12" t="s">
        <v>21</v>
      </c>
      <c r="B1215" s="31"/>
      <c r="C1215" s="14"/>
      <c r="D1215" s="22"/>
      <c r="E1215" s="22"/>
      <c r="F1215" s="22"/>
      <c r="G1215" s="22"/>
      <c r="H1215" s="15">
        <f>IFERROR(VLOOKUP(B1215,#REF!,2,),)</f>
        <v>0</v>
      </c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</row>
    <row r="1216" spans="1:129" s="19" customFormat="1" ht="16.5">
      <c r="A1216" s="29" t="s">
        <v>686</v>
      </c>
      <c r="B1216" s="31" t="s">
        <v>687</v>
      </c>
      <c r="C1216" s="25" t="s">
        <v>12</v>
      </c>
      <c r="D1216" s="32" t="s">
        <v>12</v>
      </c>
      <c r="E1216" s="26">
        <f>E1217+E1219+E1232+E1235+E1237+E1239</f>
        <v>4816</v>
      </c>
      <c r="F1216" s="26">
        <f>F1217+F1219+F1232+F1235+F1237+F1239</f>
        <v>61926.138231116412</v>
      </c>
      <c r="G1216" s="26">
        <f>G1217+G1219+G1232+G1235+G1237+G1239</f>
        <v>8718.1046000000006</v>
      </c>
      <c r="H1216" s="15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</row>
    <row r="1217" spans="1:129" s="20" customFormat="1" ht="16.5">
      <c r="A1217" s="29" t="s">
        <v>688</v>
      </c>
      <c r="B1217" s="31" t="s">
        <v>664</v>
      </c>
      <c r="C1217" s="25" t="s">
        <v>12</v>
      </c>
      <c r="D1217" s="32" t="s">
        <v>12</v>
      </c>
      <c r="E1217" s="26">
        <f>SUBTOTAL(9,E1218)</f>
        <v>0</v>
      </c>
      <c r="F1217" s="26">
        <f>SUBTOTAL(9,F1218)</f>
        <v>0</v>
      </c>
      <c r="G1217" s="26">
        <f>SUBTOTAL(9,G1218)</f>
        <v>0</v>
      </c>
      <c r="H1217" s="15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</row>
    <row r="1218" spans="1:129" ht="16.5" hidden="1">
      <c r="A1218" s="12" t="s">
        <v>21</v>
      </c>
      <c r="B1218" s="31"/>
      <c r="C1218" s="25"/>
      <c r="D1218" s="26"/>
      <c r="E1218" s="22"/>
      <c r="F1218" s="22"/>
      <c r="G1218" s="22"/>
      <c r="H1218" s="15">
        <f>IFERROR(VLOOKUP(B1218,#REF!,2,),)</f>
        <v>0</v>
      </c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</row>
    <row r="1219" spans="1:129" s="20" customFormat="1" ht="16.5">
      <c r="A1219" s="29" t="s">
        <v>689</v>
      </c>
      <c r="B1219" s="31" t="s">
        <v>23</v>
      </c>
      <c r="C1219" s="25" t="s">
        <v>12</v>
      </c>
      <c r="D1219" s="32" t="s">
        <v>12</v>
      </c>
      <c r="E1219" s="26">
        <f>SUBTOTAL(9,E1220:E1231)</f>
        <v>3846</v>
      </c>
      <c r="F1219" s="26">
        <f>SUBTOTAL(9,F1220:F1231)</f>
        <v>50362.138231116412</v>
      </c>
      <c r="G1219" s="26">
        <f>SUBTOTAL(9,G1220:G1231)</f>
        <v>7251.1072800000002</v>
      </c>
      <c r="H1219" s="15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</row>
    <row r="1220" spans="1:129" s="15" customFormat="1" ht="16.5">
      <c r="A1220" s="29"/>
      <c r="B1220" s="31" t="s">
        <v>690</v>
      </c>
      <c r="C1220" s="25">
        <v>2016</v>
      </c>
      <c r="D1220" s="27">
        <v>10</v>
      </c>
      <c r="E1220" s="26">
        <v>830</v>
      </c>
      <c r="F1220" s="26">
        <v>4578</v>
      </c>
      <c r="G1220" s="26">
        <v>1137.0754400000001</v>
      </c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</row>
    <row r="1221" spans="1:129" s="15" customFormat="1" ht="16.5" hidden="1">
      <c r="A1221" s="23"/>
      <c r="B1221" s="31"/>
      <c r="C1221" s="25"/>
      <c r="D1221" s="27"/>
      <c r="E1221" s="26"/>
      <c r="F1221" s="27"/>
      <c r="G1221" s="26"/>
      <c r="H1221" s="15">
        <f>IFERROR(VLOOKUP(B1221,#REF!,2,),)</f>
        <v>0</v>
      </c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</row>
    <row r="1222" spans="1:129" s="15" customFormat="1" ht="16.5">
      <c r="A1222" s="29"/>
      <c r="B1222" s="31" t="s">
        <v>691</v>
      </c>
      <c r="C1222" s="25">
        <v>2016</v>
      </c>
      <c r="D1222" s="27">
        <v>10</v>
      </c>
      <c r="E1222" s="26">
        <v>1714.9999999999998</v>
      </c>
      <c r="F1222" s="26">
        <v>4578</v>
      </c>
      <c r="G1222" s="26">
        <v>2442.7343000000001</v>
      </c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</row>
    <row r="1223" spans="1:129" s="15" customFormat="1" ht="33">
      <c r="A1223" s="29"/>
      <c r="B1223" s="31" t="s">
        <v>692</v>
      </c>
      <c r="C1223" s="25">
        <v>2017</v>
      </c>
      <c r="D1223" s="26">
        <v>10</v>
      </c>
      <c r="E1223" s="26">
        <v>45</v>
      </c>
      <c r="F1223" s="27">
        <v>4578.4598034573801</v>
      </c>
      <c r="G1223" s="26">
        <v>115.28272</v>
      </c>
    </row>
    <row r="1224" spans="1:129" s="15" customFormat="1" ht="33">
      <c r="A1224" s="29"/>
      <c r="B1224" s="31" t="s">
        <v>693</v>
      </c>
      <c r="C1224" s="25">
        <v>2017</v>
      </c>
      <c r="D1224" s="26">
        <v>10</v>
      </c>
      <c r="E1224" s="26">
        <v>60</v>
      </c>
      <c r="F1224" s="27">
        <v>4578.4598034573801</v>
      </c>
      <c r="G1224" s="26">
        <v>291.41528</v>
      </c>
    </row>
    <row r="1225" spans="1:129" ht="33">
      <c r="A1225" s="29"/>
      <c r="B1225" s="31" t="s">
        <v>694</v>
      </c>
      <c r="C1225" s="25">
        <v>2017</v>
      </c>
      <c r="D1225" s="26">
        <v>10</v>
      </c>
      <c r="E1225" s="26">
        <v>42</v>
      </c>
      <c r="F1225" s="27">
        <v>4578.4598034573801</v>
      </c>
      <c r="G1225" s="26">
        <v>111.05578</v>
      </c>
      <c r="H1225" s="15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</row>
    <row r="1226" spans="1:129" ht="16.5">
      <c r="A1226" s="29"/>
      <c r="B1226" s="31" t="s">
        <v>1425</v>
      </c>
      <c r="C1226" s="25">
        <v>2018</v>
      </c>
      <c r="D1226" s="26">
        <v>10</v>
      </c>
      <c r="E1226" s="26">
        <v>68</v>
      </c>
      <c r="F1226" s="27">
        <v>4578.4598034573801</v>
      </c>
      <c r="G1226" s="26">
        <v>82.133669999999995</v>
      </c>
      <c r="H1226" s="15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</row>
    <row r="1227" spans="1:129" ht="16.5">
      <c r="A1227" s="29"/>
      <c r="B1227" s="31" t="s">
        <v>1426</v>
      </c>
      <c r="C1227" s="25">
        <v>2018</v>
      </c>
      <c r="D1227" s="26">
        <v>10</v>
      </c>
      <c r="E1227" s="26">
        <v>127</v>
      </c>
      <c r="F1227" s="27">
        <v>4578.4598034573801</v>
      </c>
      <c r="G1227" s="26">
        <v>316.08357000000001</v>
      </c>
      <c r="H1227" s="15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</row>
    <row r="1228" spans="1:129" ht="16.5">
      <c r="A1228" s="29"/>
      <c r="B1228" s="31" t="s">
        <v>1427</v>
      </c>
      <c r="C1228" s="25">
        <v>2018</v>
      </c>
      <c r="D1228" s="26">
        <v>10</v>
      </c>
      <c r="E1228" s="26">
        <v>75</v>
      </c>
      <c r="F1228" s="27">
        <v>4578.4598034573801</v>
      </c>
      <c r="G1228" s="26">
        <v>119.73432000000001</v>
      </c>
      <c r="H1228" s="15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</row>
    <row r="1229" spans="1:129" ht="16.5">
      <c r="A1229" s="29"/>
      <c r="B1229" s="31" t="s">
        <v>1428</v>
      </c>
      <c r="C1229" s="25">
        <v>2018</v>
      </c>
      <c r="D1229" s="26">
        <v>10</v>
      </c>
      <c r="E1229" s="26">
        <v>80</v>
      </c>
      <c r="F1229" s="27">
        <v>4578.4598034573801</v>
      </c>
      <c r="G1229" s="26">
        <v>237.80991</v>
      </c>
      <c r="H1229" s="15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</row>
    <row r="1230" spans="1:129" ht="16.5">
      <c r="A1230" s="29"/>
      <c r="B1230" s="31" t="s">
        <v>1429</v>
      </c>
      <c r="C1230" s="25">
        <v>2018</v>
      </c>
      <c r="D1230" s="26">
        <v>10</v>
      </c>
      <c r="E1230" s="26">
        <v>719</v>
      </c>
      <c r="F1230" s="27">
        <v>4578.4598034573801</v>
      </c>
      <c r="G1230" s="26">
        <v>2280.5055899999998</v>
      </c>
      <c r="H1230" s="15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</row>
    <row r="1231" spans="1:129" ht="16.5">
      <c r="A1231" s="29"/>
      <c r="B1231" s="31" t="s">
        <v>1430</v>
      </c>
      <c r="C1231" s="25">
        <v>2018</v>
      </c>
      <c r="D1231" s="26">
        <v>10</v>
      </c>
      <c r="E1231" s="26">
        <v>85</v>
      </c>
      <c r="F1231" s="27">
        <v>4578.4598034573801</v>
      </c>
      <c r="G1231" s="26">
        <v>117.27669999999999</v>
      </c>
      <c r="H1231" s="15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</row>
    <row r="1232" spans="1:129" s="20" customFormat="1" ht="16.5">
      <c r="A1232" s="29" t="s">
        <v>695</v>
      </c>
      <c r="B1232" s="31" t="s">
        <v>25</v>
      </c>
      <c r="C1232" s="25" t="s">
        <v>12</v>
      </c>
      <c r="D1232" s="32" t="s">
        <v>12</v>
      </c>
      <c r="E1232" s="26">
        <f t="shared" ref="E1232:G1232" si="3">SUBTOTAL(9,E1233:E1234)</f>
        <v>970</v>
      </c>
      <c r="F1232" s="26">
        <f t="shared" si="3"/>
        <v>11564</v>
      </c>
      <c r="G1232" s="26">
        <f t="shared" si="3"/>
        <v>1466.9973199999999</v>
      </c>
      <c r="H1232" s="15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</row>
    <row r="1233" spans="1:129" s="15" customFormat="1" ht="16.5">
      <c r="A1233" s="29"/>
      <c r="B1233" s="31" t="s">
        <v>696</v>
      </c>
      <c r="C1233" s="25">
        <v>2016</v>
      </c>
      <c r="D1233" s="27">
        <v>10</v>
      </c>
      <c r="E1233" s="26">
        <v>112</v>
      </c>
      <c r="F1233" s="26">
        <v>5782</v>
      </c>
      <c r="G1233" s="26">
        <v>263.05687999999998</v>
      </c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</row>
    <row r="1234" spans="1:129" ht="16.5">
      <c r="A1234" s="29"/>
      <c r="B1234" s="31" t="s">
        <v>697</v>
      </c>
      <c r="C1234" s="25">
        <v>2016</v>
      </c>
      <c r="D1234" s="27">
        <v>10</v>
      </c>
      <c r="E1234" s="26">
        <v>858</v>
      </c>
      <c r="F1234" s="26">
        <v>5782</v>
      </c>
      <c r="G1234" s="26">
        <v>1203.9404400000001</v>
      </c>
      <c r="H1234" s="15"/>
    </row>
    <row r="1235" spans="1:129" s="20" customFormat="1" ht="16.5">
      <c r="A1235" s="29" t="s">
        <v>698</v>
      </c>
      <c r="B1235" s="31" t="s">
        <v>683</v>
      </c>
      <c r="C1235" s="25" t="s">
        <v>12</v>
      </c>
      <c r="D1235" s="32" t="s">
        <v>12</v>
      </c>
      <c r="E1235" s="26">
        <f>SUBTOTAL(9,E1236)</f>
        <v>0</v>
      </c>
      <c r="F1235" s="26">
        <f>SUBTOTAL(9,F1236)</f>
        <v>0</v>
      </c>
      <c r="G1235" s="26">
        <f>SUBTOTAL(9,G1236)</f>
        <v>0</v>
      </c>
      <c r="H1235" s="15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</row>
    <row r="1236" spans="1:129" ht="16.5" hidden="1">
      <c r="A1236" s="12" t="s">
        <v>21</v>
      </c>
      <c r="B1236" s="31"/>
      <c r="C1236" s="14"/>
      <c r="D1236" s="22"/>
      <c r="E1236" s="22"/>
      <c r="F1236" s="22"/>
      <c r="G1236" s="22"/>
      <c r="H1236" s="15">
        <f>IFERROR(VLOOKUP(B1236,#REF!,2,),)</f>
        <v>0</v>
      </c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</row>
    <row r="1237" spans="1:129" s="20" customFormat="1" ht="16.5">
      <c r="A1237" s="29" t="s">
        <v>699</v>
      </c>
      <c r="B1237" s="31" t="s">
        <v>29</v>
      </c>
      <c r="C1237" s="25" t="s">
        <v>12</v>
      </c>
      <c r="D1237" s="32" t="s">
        <v>12</v>
      </c>
      <c r="E1237" s="26">
        <f>SUBTOTAL(9,E1238)</f>
        <v>0</v>
      </c>
      <c r="F1237" s="26">
        <f>SUBTOTAL(9,F1238)</f>
        <v>0</v>
      </c>
      <c r="G1237" s="26">
        <f>SUBTOTAL(9,G1238)</f>
        <v>0</v>
      </c>
      <c r="H1237" s="15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</row>
    <row r="1238" spans="1:129" ht="16.5" hidden="1">
      <c r="A1238" s="12" t="s">
        <v>21</v>
      </c>
      <c r="B1238" s="31"/>
      <c r="C1238" s="14"/>
      <c r="D1238" s="22"/>
      <c r="E1238" s="22"/>
      <c r="F1238" s="22"/>
      <c r="G1238" s="22"/>
      <c r="H1238" s="15">
        <f>IFERROR(VLOOKUP(B1238,#REF!,2,),)</f>
        <v>0</v>
      </c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</row>
    <row r="1239" spans="1:129" s="20" customFormat="1" ht="16.5">
      <c r="A1239" s="29" t="s">
        <v>700</v>
      </c>
      <c r="B1239" s="31" t="s">
        <v>31</v>
      </c>
      <c r="C1239" s="25" t="s">
        <v>12</v>
      </c>
      <c r="D1239" s="32" t="s">
        <v>12</v>
      </c>
      <c r="E1239" s="26">
        <f>SUBTOTAL(9,E1240)</f>
        <v>0</v>
      </c>
      <c r="F1239" s="26">
        <f>SUBTOTAL(9,F1240)</f>
        <v>0</v>
      </c>
      <c r="G1239" s="26">
        <f>SUBTOTAL(9,G1240)</f>
        <v>0</v>
      </c>
      <c r="H1239" s="15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</row>
    <row r="1240" spans="1:129" ht="16.5" hidden="1">
      <c r="A1240" s="12" t="s">
        <v>21</v>
      </c>
      <c r="B1240" s="31"/>
      <c r="C1240" s="14"/>
      <c r="D1240" s="22"/>
      <c r="E1240" s="22"/>
      <c r="F1240" s="22"/>
      <c r="G1240" s="22"/>
      <c r="H1240" s="15">
        <f>IFERROR(VLOOKUP(B1240,#REF!,2,),)</f>
        <v>0</v>
      </c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</row>
    <row r="1241" spans="1:129" s="18" customFormat="1" ht="16.5">
      <c r="A1241" s="57" t="s">
        <v>701</v>
      </c>
      <c r="B1241" s="31" t="s">
        <v>702</v>
      </c>
      <c r="C1241" s="25" t="s">
        <v>12</v>
      </c>
      <c r="D1241" s="32" t="s">
        <v>12</v>
      </c>
      <c r="E1241" s="26">
        <f>E1242+E1255</f>
        <v>0</v>
      </c>
      <c r="F1241" s="26">
        <f>F1242+F1255</f>
        <v>0</v>
      </c>
      <c r="G1241" s="26">
        <f>G1242+G1255</f>
        <v>0</v>
      </c>
      <c r="H1241" s="15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</row>
    <row r="1242" spans="1:129" s="19" customFormat="1" ht="16.5">
      <c r="A1242" s="29" t="s">
        <v>703</v>
      </c>
      <c r="B1242" s="31" t="s">
        <v>662</v>
      </c>
      <c r="C1242" s="25" t="s">
        <v>12</v>
      </c>
      <c r="D1242" s="32" t="s">
        <v>12</v>
      </c>
      <c r="E1242" s="26">
        <f>E1243+E1245+E1247+E1249+E1251+E1253</f>
        <v>0</v>
      </c>
      <c r="F1242" s="26">
        <f>F1243+F1245+F1247+F1249+F1251+F1253</f>
        <v>0</v>
      </c>
      <c r="G1242" s="26">
        <f>G1243+G1245+G1247+G1249+G1251+G1253</f>
        <v>0</v>
      </c>
      <c r="H1242" s="15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</row>
    <row r="1243" spans="1:129" s="20" customFormat="1" ht="16.5">
      <c r="A1243" s="29" t="s">
        <v>704</v>
      </c>
      <c r="B1243" s="31" t="s">
        <v>664</v>
      </c>
      <c r="C1243" s="25" t="s">
        <v>12</v>
      </c>
      <c r="D1243" s="32" t="s">
        <v>12</v>
      </c>
      <c r="E1243" s="26">
        <f>SUBTOTAL(9,E1244)</f>
        <v>0</v>
      </c>
      <c r="F1243" s="26">
        <f>SUBTOTAL(9,F1244)</f>
        <v>0</v>
      </c>
      <c r="G1243" s="26">
        <f>SUBTOTAL(9,G1244)</f>
        <v>0</v>
      </c>
      <c r="H1243" s="15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</row>
    <row r="1244" spans="1:129" ht="16.5" hidden="1">
      <c r="A1244" s="12" t="s">
        <v>21</v>
      </c>
      <c r="B1244" s="31"/>
      <c r="C1244" s="14"/>
      <c r="D1244" s="22"/>
      <c r="E1244" s="22"/>
      <c r="F1244" s="22"/>
      <c r="G1244" s="22"/>
      <c r="H1244" s="15">
        <f>IFERROR(VLOOKUP(B1244,#REF!,2,),)</f>
        <v>0</v>
      </c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</row>
    <row r="1245" spans="1:129" s="20" customFormat="1" ht="16.5">
      <c r="A1245" s="29" t="s">
        <v>705</v>
      </c>
      <c r="B1245" s="31" t="s">
        <v>23</v>
      </c>
      <c r="C1245" s="25" t="s">
        <v>12</v>
      </c>
      <c r="D1245" s="32" t="s">
        <v>12</v>
      </c>
      <c r="E1245" s="26">
        <f>SUBTOTAL(9,E1246)</f>
        <v>0</v>
      </c>
      <c r="F1245" s="26">
        <f>SUBTOTAL(9,F1246)</f>
        <v>0</v>
      </c>
      <c r="G1245" s="26">
        <f>SUBTOTAL(9,G1246)</f>
        <v>0</v>
      </c>
      <c r="H1245" s="15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</row>
    <row r="1246" spans="1:129" ht="16.5" hidden="1">
      <c r="A1246" s="12" t="s">
        <v>21</v>
      </c>
      <c r="B1246" s="31"/>
      <c r="C1246" s="14"/>
      <c r="D1246" s="22"/>
      <c r="E1246" s="22"/>
      <c r="F1246" s="22"/>
      <c r="G1246" s="22"/>
      <c r="H1246" s="15">
        <f>IFERROR(VLOOKUP(B1246,#REF!,2,),)</f>
        <v>0</v>
      </c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</row>
    <row r="1247" spans="1:129" s="20" customFormat="1" ht="16.5">
      <c r="A1247" s="29" t="s">
        <v>706</v>
      </c>
      <c r="B1247" s="31" t="s">
        <v>25</v>
      </c>
      <c r="C1247" s="25" t="s">
        <v>12</v>
      </c>
      <c r="D1247" s="32" t="s">
        <v>12</v>
      </c>
      <c r="E1247" s="26">
        <f>SUBTOTAL(9,E1248)</f>
        <v>0</v>
      </c>
      <c r="F1247" s="26">
        <f>SUBTOTAL(9,F1248)</f>
        <v>0</v>
      </c>
      <c r="G1247" s="26">
        <f>SUBTOTAL(9,G1248)</f>
        <v>0</v>
      </c>
      <c r="H1247" s="15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</row>
    <row r="1248" spans="1:129" ht="16.5" hidden="1">
      <c r="A1248" s="12" t="s">
        <v>21</v>
      </c>
      <c r="B1248" s="31"/>
      <c r="C1248" s="14"/>
      <c r="D1248" s="22"/>
      <c r="E1248" s="22"/>
      <c r="F1248" s="22"/>
      <c r="G1248" s="22"/>
      <c r="H1248" s="15">
        <f>IFERROR(VLOOKUP(B1248,#REF!,2,),)</f>
        <v>0</v>
      </c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</row>
    <row r="1249" spans="1:129" s="20" customFormat="1" ht="16.5">
      <c r="A1249" s="29" t="s">
        <v>707</v>
      </c>
      <c r="B1249" s="31" t="s">
        <v>683</v>
      </c>
      <c r="C1249" s="25" t="s">
        <v>12</v>
      </c>
      <c r="D1249" s="32" t="s">
        <v>12</v>
      </c>
      <c r="E1249" s="26">
        <f>SUBTOTAL(9,E1250)</f>
        <v>0</v>
      </c>
      <c r="F1249" s="26">
        <f>SUBTOTAL(9,F1250)</f>
        <v>0</v>
      </c>
      <c r="G1249" s="26">
        <f>SUBTOTAL(9,G1250)</f>
        <v>0</v>
      </c>
      <c r="H1249" s="15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</row>
    <row r="1250" spans="1:129" ht="16.5" hidden="1">
      <c r="A1250" s="12" t="s">
        <v>21</v>
      </c>
      <c r="B1250" s="31"/>
      <c r="C1250" s="14"/>
      <c r="D1250" s="22"/>
      <c r="E1250" s="22"/>
      <c r="F1250" s="22"/>
      <c r="G1250" s="22"/>
      <c r="H1250" s="15">
        <f>IFERROR(VLOOKUP(B1250,#REF!,2,),)</f>
        <v>0</v>
      </c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</row>
    <row r="1251" spans="1:129" s="20" customFormat="1" ht="16.5">
      <c r="A1251" s="29" t="s">
        <v>708</v>
      </c>
      <c r="B1251" s="31" t="s">
        <v>29</v>
      </c>
      <c r="C1251" s="25" t="s">
        <v>12</v>
      </c>
      <c r="D1251" s="32" t="s">
        <v>12</v>
      </c>
      <c r="E1251" s="26">
        <f>SUBTOTAL(9,E1252)</f>
        <v>0</v>
      </c>
      <c r="F1251" s="26">
        <f>SUBTOTAL(9,F1252)</f>
        <v>0</v>
      </c>
      <c r="G1251" s="26">
        <f>SUBTOTAL(9,G1252)</f>
        <v>0</v>
      </c>
      <c r="H1251" s="15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</row>
    <row r="1252" spans="1:129" ht="16.5" hidden="1">
      <c r="A1252" s="12" t="s">
        <v>21</v>
      </c>
      <c r="B1252" s="31"/>
      <c r="C1252" s="14"/>
      <c r="D1252" s="22"/>
      <c r="E1252" s="22"/>
      <c r="F1252" s="22"/>
      <c r="G1252" s="22"/>
      <c r="H1252" s="15">
        <f>IFERROR(VLOOKUP(B1252,#REF!,2,),)</f>
        <v>0</v>
      </c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</row>
    <row r="1253" spans="1:129" s="20" customFormat="1" ht="16.5">
      <c r="A1253" s="29" t="s">
        <v>709</v>
      </c>
      <c r="B1253" s="31" t="s">
        <v>31</v>
      </c>
      <c r="C1253" s="25" t="s">
        <v>12</v>
      </c>
      <c r="D1253" s="32" t="s">
        <v>12</v>
      </c>
      <c r="E1253" s="26">
        <f>SUBTOTAL(9,E1254)</f>
        <v>0</v>
      </c>
      <c r="F1253" s="26">
        <f>SUBTOTAL(9,F1254)</f>
        <v>0</v>
      </c>
      <c r="G1253" s="26">
        <f>SUBTOTAL(9,G1254)</f>
        <v>0</v>
      </c>
      <c r="H1253" s="15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</row>
    <row r="1254" spans="1:129" ht="16.5" hidden="1">
      <c r="A1254" s="12" t="s">
        <v>21</v>
      </c>
      <c r="B1254" s="31"/>
      <c r="C1254" s="14"/>
      <c r="D1254" s="22"/>
      <c r="E1254" s="22"/>
      <c r="F1254" s="22"/>
      <c r="G1254" s="22"/>
      <c r="H1254" s="15">
        <f>IFERROR(VLOOKUP(B1254,#REF!,2,),)</f>
        <v>0</v>
      </c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</row>
    <row r="1255" spans="1:129" s="19" customFormat="1" ht="16.5">
      <c r="A1255" s="29" t="s">
        <v>710</v>
      </c>
      <c r="B1255" s="31" t="s">
        <v>687</v>
      </c>
      <c r="C1255" s="25" t="s">
        <v>12</v>
      </c>
      <c r="D1255" s="32" t="s">
        <v>12</v>
      </c>
      <c r="E1255" s="26">
        <f>E1256+E1258+E1260+E1262+E1264+E1266</f>
        <v>0</v>
      </c>
      <c r="F1255" s="26">
        <f>F1256+F1258+F1260+F1262+F1264+F1266</f>
        <v>0</v>
      </c>
      <c r="G1255" s="26">
        <f>G1256+G1258+G1260+G1262+G1264+G1266</f>
        <v>0</v>
      </c>
      <c r="H1255" s="15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</row>
    <row r="1256" spans="1:129" s="20" customFormat="1" ht="16.5">
      <c r="A1256" s="29" t="s">
        <v>711</v>
      </c>
      <c r="B1256" s="31" t="s">
        <v>664</v>
      </c>
      <c r="C1256" s="25" t="s">
        <v>12</v>
      </c>
      <c r="D1256" s="32" t="s">
        <v>12</v>
      </c>
      <c r="E1256" s="26">
        <f>SUBTOTAL(9,E1257)</f>
        <v>0</v>
      </c>
      <c r="F1256" s="26">
        <f>SUBTOTAL(9,F1257)</f>
        <v>0</v>
      </c>
      <c r="G1256" s="26">
        <f>SUBTOTAL(9,G1257)</f>
        <v>0</v>
      </c>
      <c r="H1256" s="15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</row>
    <row r="1257" spans="1:129" ht="16.5" hidden="1">
      <c r="A1257" s="12" t="s">
        <v>21</v>
      </c>
      <c r="B1257" s="31"/>
      <c r="C1257" s="14"/>
      <c r="D1257" s="22"/>
      <c r="E1257" s="22"/>
      <c r="F1257" s="22"/>
      <c r="G1257" s="22"/>
      <c r="H1257" s="15">
        <f>IFERROR(VLOOKUP(B1257,#REF!,2,),)</f>
        <v>0</v>
      </c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</row>
    <row r="1258" spans="1:129" s="20" customFormat="1" ht="16.5">
      <c r="A1258" s="29" t="s">
        <v>712</v>
      </c>
      <c r="B1258" s="31" t="s">
        <v>23</v>
      </c>
      <c r="C1258" s="25" t="s">
        <v>12</v>
      </c>
      <c r="D1258" s="32" t="s">
        <v>12</v>
      </c>
      <c r="E1258" s="26">
        <f>SUBTOTAL(9,E1259)</f>
        <v>0</v>
      </c>
      <c r="F1258" s="26">
        <f>SUBTOTAL(9,F1259)</f>
        <v>0</v>
      </c>
      <c r="G1258" s="26">
        <f>SUBTOTAL(9,G1259)</f>
        <v>0</v>
      </c>
      <c r="H1258" s="15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</row>
    <row r="1259" spans="1:129" ht="16.5" hidden="1">
      <c r="A1259" s="12" t="s">
        <v>21</v>
      </c>
      <c r="B1259" s="31"/>
      <c r="C1259" s="14"/>
      <c r="D1259" s="22"/>
      <c r="E1259" s="22"/>
      <c r="F1259" s="22"/>
      <c r="G1259" s="22"/>
      <c r="H1259" s="15">
        <f>IFERROR(VLOOKUP(B1259,#REF!,2,),)</f>
        <v>0</v>
      </c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</row>
    <row r="1260" spans="1:129" s="20" customFormat="1" ht="16.5">
      <c r="A1260" s="29" t="s">
        <v>713</v>
      </c>
      <c r="B1260" s="31" t="s">
        <v>25</v>
      </c>
      <c r="C1260" s="25" t="s">
        <v>12</v>
      </c>
      <c r="D1260" s="32" t="s">
        <v>12</v>
      </c>
      <c r="E1260" s="26">
        <f>SUBTOTAL(9,E1261)</f>
        <v>0</v>
      </c>
      <c r="F1260" s="26">
        <f>SUBTOTAL(9,F1261)</f>
        <v>0</v>
      </c>
      <c r="G1260" s="26">
        <f>SUBTOTAL(9,G1261)</f>
        <v>0</v>
      </c>
      <c r="H1260" s="15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</row>
    <row r="1261" spans="1:129" ht="16.5" hidden="1">
      <c r="A1261" s="12" t="s">
        <v>21</v>
      </c>
      <c r="B1261" s="31"/>
      <c r="C1261" s="14"/>
      <c r="D1261" s="22"/>
      <c r="E1261" s="22"/>
      <c r="F1261" s="22"/>
      <c r="G1261" s="22"/>
      <c r="H1261" s="15">
        <f>IFERROR(VLOOKUP(B1261,#REF!,2,),)</f>
        <v>0</v>
      </c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</row>
    <row r="1262" spans="1:129" s="20" customFormat="1" ht="16.5">
      <c r="A1262" s="29" t="s">
        <v>714</v>
      </c>
      <c r="B1262" s="31" t="s">
        <v>683</v>
      </c>
      <c r="C1262" s="25" t="s">
        <v>12</v>
      </c>
      <c r="D1262" s="32" t="s">
        <v>12</v>
      </c>
      <c r="E1262" s="26">
        <f>SUBTOTAL(9,E1263)</f>
        <v>0</v>
      </c>
      <c r="F1262" s="26">
        <f>SUBTOTAL(9,F1263)</f>
        <v>0</v>
      </c>
      <c r="G1262" s="26">
        <f>SUBTOTAL(9,G1263)</f>
        <v>0</v>
      </c>
      <c r="H1262" s="15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</row>
    <row r="1263" spans="1:129" ht="16.5" hidden="1">
      <c r="A1263" s="12" t="s">
        <v>21</v>
      </c>
      <c r="B1263" s="31"/>
      <c r="C1263" s="14"/>
      <c r="D1263" s="22"/>
      <c r="E1263" s="22"/>
      <c r="F1263" s="22"/>
      <c r="G1263" s="22"/>
      <c r="H1263" s="15">
        <f>IFERROR(VLOOKUP(B1263,#REF!,2,),)</f>
        <v>0</v>
      </c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</row>
    <row r="1264" spans="1:129" s="20" customFormat="1" ht="16.5">
      <c r="A1264" s="29" t="s">
        <v>715</v>
      </c>
      <c r="B1264" s="31" t="s">
        <v>29</v>
      </c>
      <c r="C1264" s="25" t="s">
        <v>12</v>
      </c>
      <c r="D1264" s="32" t="s">
        <v>12</v>
      </c>
      <c r="E1264" s="26">
        <f>SUBTOTAL(9,E1265)</f>
        <v>0</v>
      </c>
      <c r="F1264" s="26">
        <f>SUBTOTAL(9,F1265)</f>
        <v>0</v>
      </c>
      <c r="G1264" s="26">
        <f>SUBTOTAL(9,G1265)</f>
        <v>0</v>
      </c>
      <c r="H1264" s="15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</row>
    <row r="1265" spans="1:129" ht="16.5" hidden="1">
      <c r="A1265" s="12" t="s">
        <v>21</v>
      </c>
      <c r="B1265" s="31"/>
      <c r="C1265" s="14"/>
      <c r="D1265" s="22"/>
      <c r="E1265" s="22"/>
      <c r="F1265" s="22"/>
      <c r="G1265" s="22"/>
      <c r="H1265" s="15">
        <f>IFERROR(VLOOKUP(B1265,#REF!,2,),)</f>
        <v>0</v>
      </c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</row>
    <row r="1266" spans="1:129" s="20" customFormat="1" ht="16.5">
      <c r="A1266" s="29" t="s">
        <v>716</v>
      </c>
      <c r="B1266" s="31" t="s">
        <v>31</v>
      </c>
      <c r="C1266" s="25" t="s">
        <v>12</v>
      </c>
      <c r="D1266" s="32" t="s">
        <v>12</v>
      </c>
      <c r="E1266" s="26">
        <f>SUBTOTAL(9,E1267)</f>
        <v>0</v>
      </c>
      <c r="F1266" s="26">
        <f>SUBTOTAL(9,F1267)</f>
        <v>0</v>
      </c>
      <c r="G1266" s="26">
        <f>SUBTOTAL(9,G1267)</f>
        <v>0</v>
      </c>
      <c r="H1266" s="15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</row>
    <row r="1267" spans="1:129" ht="16.5" hidden="1">
      <c r="A1267" s="12" t="s">
        <v>21</v>
      </c>
      <c r="B1267" s="31"/>
      <c r="C1267" s="14"/>
      <c r="D1267" s="22"/>
      <c r="E1267" s="22"/>
      <c r="F1267" s="22"/>
      <c r="G1267" s="22"/>
      <c r="H1267" s="15">
        <f>IFERROR(VLOOKUP(B1267,#REF!,2,),)</f>
        <v>0</v>
      </c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</row>
    <row r="1268" spans="1:129" s="17" customFormat="1" ht="16.5">
      <c r="A1268" s="29" t="s">
        <v>717</v>
      </c>
      <c r="B1268" s="31" t="s">
        <v>718</v>
      </c>
      <c r="C1268" s="25" t="s">
        <v>12</v>
      </c>
      <c r="D1268" s="32" t="s">
        <v>12</v>
      </c>
      <c r="E1268" s="26">
        <f>E1269+E1296</f>
        <v>0</v>
      </c>
      <c r="F1268" s="26">
        <f>F1269+F1296</f>
        <v>0</v>
      </c>
      <c r="G1268" s="26">
        <f>G1269+G1296</f>
        <v>0</v>
      </c>
      <c r="H1268" s="15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</row>
    <row r="1269" spans="1:129" s="18" customFormat="1" ht="16.5">
      <c r="A1269" s="57" t="s">
        <v>719</v>
      </c>
      <c r="B1269" s="31" t="s">
        <v>660</v>
      </c>
      <c r="C1269" s="25" t="s">
        <v>12</v>
      </c>
      <c r="D1269" s="32" t="s">
        <v>12</v>
      </c>
      <c r="E1269" s="26">
        <f>E1270+E1283</f>
        <v>0</v>
      </c>
      <c r="F1269" s="26">
        <f>F1270+F1283</f>
        <v>0</v>
      </c>
      <c r="G1269" s="26">
        <f>G1270+G1283</f>
        <v>0</v>
      </c>
      <c r="H1269" s="15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</row>
    <row r="1270" spans="1:129" s="19" customFormat="1" ht="16.5">
      <c r="A1270" s="29" t="s">
        <v>720</v>
      </c>
      <c r="B1270" s="31" t="s">
        <v>662</v>
      </c>
      <c r="C1270" s="25" t="s">
        <v>12</v>
      </c>
      <c r="D1270" s="32" t="s">
        <v>12</v>
      </c>
      <c r="E1270" s="26">
        <f>E1271+E1273+E1275+E1277+E1279+E1281</f>
        <v>0</v>
      </c>
      <c r="F1270" s="26">
        <f>F1271+F1273+F1275+F1277+F1279+F1281</f>
        <v>0</v>
      </c>
      <c r="G1270" s="26">
        <f>G1271+G1273+G1275+G1277+G1279+G1281</f>
        <v>0</v>
      </c>
      <c r="H1270" s="15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</row>
    <row r="1271" spans="1:129" s="20" customFormat="1" ht="16.5">
      <c r="A1271" s="29" t="s">
        <v>721</v>
      </c>
      <c r="B1271" s="31" t="s">
        <v>664</v>
      </c>
      <c r="C1271" s="25" t="s">
        <v>12</v>
      </c>
      <c r="D1271" s="32" t="s">
        <v>12</v>
      </c>
      <c r="E1271" s="26">
        <f>SUBTOTAL(9,E1272)</f>
        <v>0</v>
      </c>
      <c r="F1271" s="26">
        <f>SUBTOTAL(9,F1272)</f>
        <v>0</v>
      </c>
      <c r="G1271" s="26">
        <f>SUBTOTAL(9,G1272)</f>
        <v>0</v>
      </c>
      <c r="H1271" s="15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</row>
    <row r="1272" spans="1:129" ht="16.5" hidden="1">
      <c r="A1272" s="12" t="s">
        <v>21</v>
      </c>
      <c r="B1272" s="31"/>
      <c r="C1272" s="14"/>
      <c r="D1272" s="22"/>
      <c r="E1272" s="22"/>
      <c r="F1272" s="22"/>
      <c r="G1272" s="22"/>
      <c r="H1272" s="15">
        <f>IFERROR(VLOOKUP(B1272,#REF!,2,),)</f>
        <v>0</v>
      </c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</row>
    <row r="1273" spans="1:129" s="20" customFormat="1" ht="16.5">
      <c r="A1273" s="29" t="s">
        <v>722</v>
      </c>
      <c r="B1273" s="31" t="s">
        <v>23</v>
      </c>
      <c r="C1273" s="25" t="s">
        <v>12</v>
      </c>
      <c r="D1273" s="32" t="s">
        <v>12</v>
      </c>
      <c r="E1273" s="26">
        <f>SUBTOTAL(9,E1274)</f>
        <v>0</v>
      </c>
      <c r="F1273" s="26">
        <f>SUBTOTAL(9,F1274)</f>
        <v>0</v>
      </c>
      <c r="G1273" s="26">
        <f>SUBTOTAL(9,G1274)</f>
        <v>0</v>
      </c>
      <c r="H1273" s="15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</row>
    <row r="1274" spans="1:129" ht="16.5" hidden="1">
      <c r="A1274" s="12" t="s">
        <v>21</v>
      </c>
      <c r="B1274" s="31"/>
      <c r="C1274" s="14"/>
      <c r="D1274" s="22"/>
      <c r="E1274" s="22"/>
      <c r="F1274" s="22"/>
      <c r="G1274" s="22"/>
      <c r="H1274" s="15">
        <f>IFERROR(VLOOKUP(B1274,#REF!,2,),)</f>
        <v>0</v>
      </c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</row>
    <row r="1275" spans="1:129" s="20" customFormat="1" ht="16.5">
      <c r="A1275" s="29" t="s">
        <v>723</v>
      </c>
      <c r="B1275" s="31" t="s">
        <v>25</v>
      </c>
      <c r="C1275" s="25" t="s">
        <v>12</v>
      </c>
      <c r="D1275" s="32" t="s">
        <v>12</v>
      </c>
      <c r="E1275" s="26">
        <f>SUBTOTAL(9,E1276)</f>
        <v>0</v>
      </c>
      <c r="F1275" s="26">
        <f>SUBTOTAL(9,F1276)</f>
        <v>0</v>
      </c>
      <c r="G1275" s="26">
        <f>SUBTOTAL(9,G1276)</f>
        <v>0</v>
      </c>
      <c r="H1275" s="15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</row>
    <row r="1276" spans="1:129" ht="16.5" hidden="1">
      <c r="A1276" s="12" t="s">
        <v>21</v>
      </c>
      <c r="B1276" s="31"/>
      <c r="C1276" s="14"/>
      <c r="D1276" s="22"/>
      <c r="E1276" s="22"/>
      <c r="F1276" s="22"/>
      <c r="G1276" s="22"/>
      <c r="H1276" s="15">
        <f>IFERROR(VLOOKUP(B1276,#REF!,2,),)</f>
        <v>0</v>
      </c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</row>
    <row r="1277" spans="1:129" s="20" customFormat="1" ht="16.5">
      <c r="A1277" s="29" t="s">
        <v>724</v>
      </c>
      <c r="B1277" s="31" t="s">
        <v>683</v>
      </c>
      <c r="C1277" s="25" t="s">
        <v>12</v>
      </c>
      <c r="D1277" s="32" t="s">
        <v>12</v>
      </c>
      <c r="E1277" s="26">
        <f>SUBTOTAL(9,E1278)</f>
        <v>0</v>
      </c>
      <c r="F1277" s="26">
        <f>SUBTOTAL(9,F1278)</f>
        <v>0</v>
      </c>
      <c r="G1277" s="26">
        <f>SUBTOTAL(9,G1278)</f>
        <v>0</v>
      </c>
      <c r="H1277" s="15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</row>
    <row r="1278" spans="1:129" ht="16.5" hidden="1">
      <c r="A1278" s="12" t="s">
        <v>21</v>
      </c>
      <c r="B1278" s="31"/>
      <c r="C1278" s="14"/>
      <c r="D1278" s="22"/>
      <c r="E1278" s="22"/>
      <c r="F1278" s="22"/>
      <c r="G1278" s="22"/>
      <c r="H1278" s="15">
        <f>IFERROR(VLOOKUP(B1278,#REF!,2,),)</f>
        <v>0</v>
      </c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</row>
    <row r="1279" spans="1:129" s="20" customFormat="1" ht="16.5">
      <c r="A1279" s="29" t="s">
        <v>725</v>
      </c>
      <c r="B1279" s="31" t="s">
        <v>29</v>
      </c>
      <c r="C1279" s="25" t="s">
        <v>12</v>
      </c>
      <c r="D1279" s="32" t="s">
        <v>12</v>
      </c>
      <c r="E1279" s="26">
        <f>SUBTOTAL(9,E1280)</f>
        <v>0</v>
      </c>
      <c r="F1279" s="26">
        <f>SUBTOTAL(9,F1280)</f>
        <v>0</v>
      </c>
      <c r="G1279" s="26">
        <f>SUBTOTAL(9,G1280)</f>
        <v>0</v>
      </c>
      <c r="H1279" s="15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</row>
    <row r="1280" spans="1:129" ht="16.5" hidden="1">
      <c r="A1280" s="12" t="s">
        <v>21</v>
      </c>
      <c r="B1280" s="31"/>
      <c r="C1280" s="14"/>
      <c r="D1280" s="22"/>
      <c r="E1280" s="22"/>
      <c r="F1280" s="22"/>
      <c r="G1280" s="22"/>
      <c r="H1280" s="15">
        <f>IFERROR(VLOOKUP(B1280,#REF!,2,),)</f>
        <v>0</v>
      </c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</row>
    <row r="1281" spans="1:129" s="20" customFormat="1" ht="16.5">
      <c r="A1281" s="29" t="s">
        <v>726</v>
      </c>
      <c r="B1281" s="31" t="s">
        <v>31</v>
      </c>
      <c r="C1281" s="25" t="s">
        <v>12</v>
      </c>
      <c r="D1281" s="32" t="s">
        <v>12</v>
      </c>
      <c r="E1281" s="26">
        <f>SUBTOTAL(9,E1282)</f>
        <v>0</v>
      </c>
      <c r="F1281" s="26">
        <f>SUBTOTAL(9,F1282)</f>
        <v>0</v>
      </c>
      <c r="G1281" s="26">
        <f>SUBTOTAL(9,G1282)</f>
        <v>0</v>
      </c>
      <c r="H1281" s="15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</row>
    <row r="1282" spans="1:129" ht="16.5" hidden="1">
      <c r="A1282" s="12" t="s">
        <v>21</v>
      </c>
      <c r="B1282" s="31"/>
      <c r="C1282" s="14"/>
      <c r="D1282" s="22"/>
      <c r="E1282" s="22"/>
      <c r="F1282" s="22"/>
      <c r="G1282" s="22"/>
      <c r="H1282" s="15">
        <f>IFERROR(VLOOKUP(B1282,#REF!,2,),)</f>
        <v>0</v>
      </c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</row>
    <row r="1283" spans="1:129" s="19" customFormat="1" ht="16.5">
      <c r="A1283" s="29" t="s">
        <v>727</v>
      </c>
      <c r="B1283" s="31" t="s">
        <v>687</v>
      </c>
      <c r="C1283" s="25" t="s">
        <v>12</v>
      </c>
      <c r="D1283" s="32" t="s">
        <v>12</v>
      </c>
      <c r="E1283" s="26">
        <f>E1284+E1286+E1288+E1290+E1292+E1294</f>
        <v>0</v>
      </c>
      <c r="F1283" s="26">
        <f>F1284+F1286+F1288+F1290+F1292+F1294</f>
        <v>0</v>
      </c>
      <c r="G1283" s="26">
        <f>G1284+G1286+G1288+G1290+G1292+G1294</f>
        <v>0</v>
      </c>
      <c r="H1283" s="15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</row>
    <row r="1284" spans="1:129" s="20" customFormat="1" ht="16.5">
      <c r="A1284" s="29" t="s">
        <v>728</v>
      </c>
      <c r="B1284" s="31" t="s">
        <v>664</v>
      </c>
      <c r="C1284" s="25" t="s">
        <v>12</v>
      </c>
      <c r="D1284" s="32" t="s">
        <v>12</v>
      </c>
      <c r="E1284" s="26">
        <f>SUBTOTAL(9,E1285)</f>
        <v>0</v>
      </c>
      <c r="F1284" s="26">
        <f>SUBTOTAL(9,F1285)</f>
        <v>0</v>
      </c>
      <c r="G1284" s="26">
        <f>SUBTOTAL(9,G1285)</f>
        <v>0</v>
      </c>
      <c r="H1284" s="15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</row>
    <row r="1285" spans="1:129" ht="16.5" hidden="1">
      <c r="A1285" s="12" t="s">
        <v>21</v>
      </c>
      <c r="B1285" s="31"/>
      <c r="C1285" s="14"/>
      <c r="D1285" s="22"/>
      <c r="E1285" s="22"/>
      <c r="F1285" s="22"/>
      <c r="G1285" s="22"/>
      <c r="H1285" s="15">
        <f>IFERROR(VLOOKUP(B1285,#REF!,2,),)</f>
        <v>0</v>
      </c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</row>
    <row r="1286" spans="1:129" s="20" customFormat="1" ht="16.5">
      <c r="A1286" s="29" t="s">
        <v>729</v>
      </c>
      <c r="B1286" s="31" t="s">
        <v>23</v>
      </c>
      <c r="C1286" s="25" t="s">
        <v>12</v>
      </c>
      <c r="D1286" s="32" t="s">
        <v>12</v>
      </c>
      <c r="E1286" s="26">
        <f>SUBTOTAL(9,E1287)</f>
        <v>0</v>
      </c>
      <c r="F1286" s="26">
        <f>SUBTOTAL(9,F1287)</f>
        <v>0</v>
      </c>
      <c r="G1286" s="26">
        <f>SUBTOTAL(9,G1287)</f>
        <v>0</v>
      </c>
      <c r="H1286" s="15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</row>
    <row r="1287" spans="1:129" ht="16.5" hidden="1">
      <c r="A1287" s="12" t="s">
        <v>21</v>
      </c>
      <c r="B1287" s="31"/>
      <c r="C1287" s="14"/>
      <c r="D1287" s="22"/>
      <c r="E1287" s="22"/>
      <c r="F1287" s="22"/>
      <c r="G1287" s="22"/>
      <c r="H1287" s="15">
        <f>IFERROR(VLOOKUP(B1287,#REF!,2,),)</f>
        <v>0</v>
      </c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</row>
    <row r="1288" spans="1:129" s="20" customFormat="1" ht="16.5">
      <c r="A1288" s="29" t="s">
        <v>730</v>
      </c>
      <c r="B1288" s="31" t="s">
        <v>25</v>
      </c>
      <c r="C1288" s="25" t="s">
        <v>12</v>
      </c>
      <c r="D1288" s="32" t="s">
        <v>12</v>
      </c>
      <c r="E1288" s="26">
        <f>SUBTOTAL(9,E1289)</f>
        <v>0</v>
      </c>
      <c r="F1288" s="26">
        <f>SUBTOTAL(9,F1289)</f>
        <v>0</v>
      </c>
      <c r="G1288" s="26">
        <f>SUBTOTAL(9,G1289)</f>
        <v>0</v>
      </c>
      <c r="H1288" s="15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</row>
    <row r="1289" spans="1:129" ht="16.5" hidden="1">
      <c r="A1289" s="12" t="s">
        <v>21</v>
      </c>
      <c r="B1289" s="31"/>
      <c r="C1289" s="14"/>
      <c r="D1289" s="22"/>
      <c r="E1289" s="22"/>
      <c r="F1289" s="22"/>
      <c r="G1289" s="22"/>
      <c r="H1289" s="15">
        <f>IFERROR(VLOOKUP(B1289,#REF!,2,),)</f>
        <v>0</v>
      </c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</row>
    <row r="1290" spans="1:129" s="20" customFormat="1" ht="16.5">
      <c r="A1290" s="29" t="s">
        <v>731</v>
      </c>
      <c r="B1290" s="31" t="s">
        <v>683</v>
      </c>
      <c r="C1290" s="25" t="s">
        <v>12</v>
      </c>
      <c r="D1290" s="32" t="s">
        <v>12</v>
      </c>
      <c r="E1290" s="26">
        <f>SUBTOTAL(9,E1291)</f>
        <v>0</v>
      </c>
      <c r="F1290" s="26">
        <f>SUBTOTAL(9,F1291)</f>
        <v>0</v>
      </c>
      <c r="G1290" s="26">
        <f>SUBTOTAL(9,G1291)</f>
        <v>0</v>
      </c>
      <c r="H1290" s="15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</row>
    <row r="1291" spans="1:129" ht="16.5" hidden="1">
      <c r="A1291" s="12" t="s">
        <v>21</v>
      </c>
      <c r="B1291" s="31"/>
      <c r="C1291" s="14"/>
      <c r="D1291" s="22"/>
      <c r="E1291" s="22"/>
      <c r="F1291" s="22"/>
      <c r="G1291" s="22"/>
      <c r="H1291" s="15">
        <f>IFERROR(VLOOKUP(B1291,#REF!,2,),)</f>
        <v>0</v>
      </c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</row>
    <row r="1292" spans="1:129" s="20" customFormat="1" ht="16.5">
      <c r="A1292" s="29" t="s">
        <v>732</v>
      </c>
      <c r="B1292" s="31" t="s">
        <v>29</v>
      </c>
      <c r="C1292" s="25" t="s">
        <v>12</v>
      </c>
      <c r="D1292" s="32" t="s">
        <v>12</v>
      </c>
      <c r="E1292" s="26">
        <f>SUBTOTAL(9,E1293)</f>
        <v>0</v>
      </c>
      <c r="F1292" s="26">
        <f>SUBTOTAL(9,F1293)</f>
        <v>0</v>
      </c>
      <c r="G1292" s="26">
        <f>SUBTOTAL(9,G1293)</f>
        <v>0</v>
      </c>
      <c r="H1292" s="15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</row>
    <row r="1293" spans="1:129" ht="16.5" hidden="1">
      <c r="A1293" s="12" t="s">
        <v>21</v>
      </c>
      <c r="B1293" s="31"/>
      <c r="C1293" s="14"/>
      <c r="D1293" s="22"/>
      <c r="E1293" s="22"/>
      <c r="F1293" s="22"/>
      <c r="G1293" s="22"/>
      <c r="H1293" s="15">
        <f>IFERROR(VLOOKUP(B1293,#REF!,2,),)</f>
        <v>0</v>
      </c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</row>
    <row r="1294" spans="1:129" s="20" customFormat="1" ht="16.5">
      <c r="A1294" s="29" t="s">
        <v>733</v>
      </c>
      <c r="B1294" s="31" t="s">
        <v>31</v>
      </c>
      <c r="C1294" s="25" t="s">
        <v>12</v>
      </c>
      <c r="D1294" s="32" t="s">
        <v>12</v>
      </c>
      <c r="E1294" s="26">
        <f>SUBTOTAL(9,E1295)</f>
        <v>0</v>
      </c>
      <c r="F1294" s="26">
        <f>SUBTOTAL(9,F1295)</f>
        <v>0</v>
      </c>
      <c r="G1294" s="26">
        <f>SUBTOTAL(9,G1295)</f>
        <v>0</v>
      </c>
      <c r="H1294" s="15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</row>
    <row r="1295" spans="1:129" ht="16.5" hidden="1">
      <c r="A1295" s="12" t="s">
        <v>21</v>
      </c>
      <c r="B1295" s="31"/>
      <c r="C1295" s="14"/>
      <c r="D1295" s="22"/>
      <c r="E1295" s="22"/>
      <c r="F1295" s="22"/>
      <c r="G1295" s="22"/>
      <c r="H1295" s="15">
        <f>IFERROR(VLOOKUP(B1295,#REF!,2,),)</f>
        <v>0</v>
      </c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</row>
    <row r="1296" spans="1:129" s="18" customFormat="1" ht="16.5">
      <c r="A1296" s="57" t="s">
        <v>734</v>
      </c>
      <c r="B1296" s="31" t="s">
        <v>702</v>
      </c>
      <c r="C1296" s="25" t="s">
        <v>12</v>
      </c>
      <c r="D1296" s="32" t="s">
        <v>12</v>
      </c>
      <c r="E1296" s="26">
        <f>E1297+E1310</f>
        <v>0</v>
      </c>
      <c r="F1296" s="26">
        <f>F1297+F1310</f>
        <v>0</v>
      </c>
      <c r="G1296" s="26">
        <f>G1297+G1310</f>
        <v>0</v>
      </c>
      <c r="H1296" s="15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</row>
    <row r="1297" spans="1:129" s="19" customFormat="1" ht="16.5">
      <c r="A1297" s="29" t="s">
        <v>735</v>
      </c>
      <c r="B1297" s="31" t="s">
        <v>662</v>
      </c>
      <c r="C1297" s="25" t="s">
        <v>12</v>
      </c>
      <c r="D1297" s="32" t="s">
        <v>12</v>
      </c>
      <c r="E1297" s="26">
        <f>E1298+E1300+E1302+E1304+E1306+E1308</f>
        <v>0</v>
      </c>
      <c r="F1297" s="26">
        <f>F1298+F1300+F1302+F1304+F1306+F1308</f>
        <v>0</v>
      </c>
      <c r="G1297" s="26">
        <f>G1298+G1300+G1302+G1304+G1306+G1308</f>
        <v>0</v>
      </c>
      <c r="H1297" s="15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</row>
    <row r="1298" spans="1:129" s="20" customFormat="1" ht="16.5">
      <c r="A1298" s="29" t="s">
        <v>736</v>
      </c>
      <c r="B1298" s="31" t="s">
        <v>664</v>
      </c>
      <c r="C1298" s="25" t="s">
        <v>12</v>
      </c>
      <c r="D1298" s="32" t="s">
        <v>12</v>
      </c>
      <c r="E1298" s="26">
        <f>SUBTOTAL(9,E1299)</f>
        <v>0</v>
      </c>
      <c r="F1298" s="26">
        <f>SUBTOTAL(9,F1299)</f>
        <v>0</v>
      </c>
      <c r="G1298" s="26">
        <f>SUBTOTAL(9,G1299)</f>
        <v>0</v>
      </c>
      <c r="H1298" s="15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</row>
    <row r="1299" spans="1:129" ht="16.5" hidden="1">
      <c r="A1299" s="12" t="s">
        <v>21</v>
      </c>
      <c r="B1299" s="31"/>
      <c r="C1299" s="14"/>
      <c r="D1299" s="22"/>
      <c r="E1299" s="22"/>
      <c r="F1299" s="22"/>
      <c r="G1299" s="22"/>
      <c r="H1299" s="15">
        <f>IFERROR(VLOOKUP(B1299,#REF!,2,),)</f>
        <v>0</v>
      </c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</row>
    <row r="1300" spans="1:129" s="20" customFormat="1" ht="16.5">
      <c r="A1300" s="29" t="s">
        <v>737</v>
      </c>
      <c r="B1300" s="31" t="s">
        <v>23</v>
      </c>
      <c r="C1300" s="25" t="s">
        <v>12</v>
      </c>
      <c r="D1300" s="32" t="s">
        <v>12</v>
      </c>
      <c r="E1300" s="26">
        <f>SUBTOTAL(9,E1301)</f>
        <v>0</v>
      </c>
      <c r="F1300" s="26">
        <f>SUBTOTAL(9,F1301)</f>
        <v>0</v>
      </c>
      <c r="G1300" s="26">
        <f>SUBTOTAL(9,G1301)</f>
        <v>0</v>
      </c>
      <c r="H1300" s="15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</row>
    <row r="1301" spans="1:129" ht="16.5" hidden="1">
      <c r="A1301" s="12" t="s">
        <v>21</v>
      </c>
      <c r="B1301" s="31"/>
      <c r="C1301" s="14"/>
      <c r="D1301" s="22"/>
      <c r="E1301" s="22"/>
      <c r="F1301" s="22"/>
      <c r="G1301" s="22"/>
      <c r="H1301" s="15">
        <f>IFERROR(VLOOKUP(B1301,#REF!,2,),)</f>
        <v>0</v>
      </c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</row>
    <row r="1302" spans="1:129" s="20" customFormat="1" ht="16.5">
      <c r="A1302" s="29" t="s">
        <v>738</v>
      </c>
      <c r="B1302" s="31" t="s">
        <v>25</v>
      </c>
      <c r="C1302" s="25" t="s">
        <v>12</v>
      </c>
      <c r="D1302" s="32" t="s">
        <v>12</v>
      </c>
      <c r="E1302" s="26">
        <f>SUBTOTAL(9,E1303)</f>
        <v>0</v>
      </c>
      <c r="F1302" s="26">
        <f>SUBTOTAL(9,F1303)</f>
        <v>0</v>
      </c>
      <c r="G1302" s="26">
        <f>SUBTOTAL(9,G1303)</f>
        <v>0</v>
      </c>
      <c r="H1302" s="15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</row>
    <row r="1303" spans="1:129" ht="16.5" hidden="1">
      <c r="A1303" s="12" t="s">
        <v>21</v>
      </c>
      <c r="B1303" s="31"/>
      <c r="C1303" s="14"/>
      <c r="D1303" s="22"/>
      <c r="E1303" s="22"/>
      <c r="F1303" s="22"/>
      <c r="G1303" s="22"/>
      <c r="H1303" s="15">
        <f>IFERROR(VLOOKUP(B1303,#REF!,2,),)</f>
        <v>0</v>
      </c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</row>
    <row r="1304" spans="1:129" s="20" customFormat="1" ht="16.5">
      <c r="A1304" s="29" t="s">
        <v>739</v>
      </c>
      <c r="B1304" s="31" t="s">
        <v>683</v>
      </c>
      <c r="C1304" s="25" t="s">
        <v>12</v>
      </c>
      <c r="D1304" s="32" t="s">
        <v>12</v>
      </c>
      <c r="E1304" s="26">
        <f>SUBTOTAL(9,E1305)</f>
        <v>0</v>
      </c>
      <c r="F1304" s="26">
        <f>SUBTOTAL(9,F1305)</f>
        <v>0</v>
      </c>
      <c r="G1304" s="26">
        <f>SUBTOTAL(9,G1305)</f>
        <v>0</v>
      </c>
      <c r="H1304" s="15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</row>
    <row r="1305" spans="1:129" ht="16.5" hidden="1">
      <c r="A1305" s="12" t="s">
        <v>21</v>
      </c>
      <c r="B1305" s="31"/>
      <c r="C1305" s="14"/>
      <c r="D1305" s="22"/>
      <c r="E1305" s="22"/>
      <c r="F1305" s="22"/>
      <c r="G1305" s="22"/>
      <c r="H1305" s="15">
        <f>IFERROR(VLOOKUP(B1305,#REF!,2,),)</f>
        <v>0</v>
      </c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</row>
    <row r="1306" spans="1:129" s="20" customFormat="1" ht="16.5">
      <c r="A1306" s="29" t="s">
        <v>740</v>
      </c>
      <c r="B1306" s="31" t="s">
        <v>29</v>
      </c>
      <c r="C1306" s="25" t="s">
        <v>12</v>
      </c>
      <c r="D1306" s="32" t="s">
        <v>12</v>
      </c>
      <c r="E1306" s="26">
        <f>SUBTOTAL(9,E1307)</f>
        <v>0</v>
      </c>
      <c r="F1306" s="26">
        <f>SUBTOTAL(9,F1307)</f>
        <v>0</v>
      </c>
      <c r="G1306" s="26">
        <f>SUBTOTAL(9,G1307)</f>
        <v>0</v>
      </c>
      <c r="H1306" s="15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</row>
    <row r="1307" spans="1:129" ht="16.5" hidden="1">
      <c r="A1307" s="12" t="s">
        <v>21</v>
      </c>
      <c r="B1307" s="31"/>
      <c r="C1307" s="14"/>
      <c r="D1307" s="22"/>
      <c r="E1307" s="22"/>
      <c r="F1307" s="22"/>
      <c r="G1307" s="22"/>
      <c r="H1307" s="15">
        <f>IFERROR(VLOOKUP(B1307,#REF!,2,),)</f>
        <v>0</v>
      </c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</row>
    <row r="1308" spans="1:129" s="20" customFormat="1" ht="16.5">
      <c r="A1308" s="29" t="s">
        <v>741</v>
      </c>
      <c r="B1308" s="31" t="s">
        <v>31</v>
      </c>
      <c r="C1308" s="25" t="s">
        <v>12</v>
      </c>
      <c r="D1308" s="32" t="s">
        <v>12</v>
      </c>
      <c r="E1308" s="26">
        <f>SUBTOTAL(9,E1309)</f>
        <v>0</v>
      </c>
      <c r="F1308" s="26">
        <f>SUBTOTAL(9,F1309)</f>
        <v>0</v>
      </c>
      <c r="G1308" s="26">
        <f>SUBTOTAL(9,G1309)</f>
        <v>0</v>
      </c>
      <c r="H1308" s="15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</row>
    <row r="1309" spans="1:129" ht="16.5" hidden="1">
      <c r="A1309" s="12" t="s">
        <v>21</v>
      </c>
      <c r="B1309" s="31"/>
      <c r="C1309" s="14"/>
      <c r="D1309" s="22"/>
      <c r="E1309" s="22"/>
      <c r="F1309" s="22"/>
      <c r="G1309" s="22"/>
      <c r="H1309" s="15">
        <f>IFERROR(VLOOKUP(B1309,#REF!,2,),)</f>
        <v>0</v>
      </c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</row>
    <row r="1310" spans="1:129" s="19" customFormat="1" ht="16.5">
      <c r="A1310" s="29" t="s">
        <v>742</v>
      </c>
      <c r="B1310" s="31" t="s">
        <v>687</v>
      </c>
      <c r="C1310" s="25" t="s">
        <v>12</v>
      </c>
      <c r="D1310" s="32" t="s">
        <v>12</v>
      </c>
      <c r="E1310" s="26">
        <f>E1311+E1313+E1315+E1317+E1319+E1321</f>
        <v>0</v>
      </c>
      <c r="F1310" s="26">
        <f>F1311+F1313+F1315+F1317+F1319+F1321</f>
        <v>0</v>
      </c>
      <c r="G1310" s="26">
        <f>G1311+G1313+G1315+G1317+G1319+G1321</f>
        <v>0</v>
      </c>
      <c r="H1310" s="15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</row>
    <row r="1311" spans="1:129" s="20" customFormat="1" ht="16.5">
      <c r="A1311" s="29" t="s">
        <v>743</v>
      </c>
      <c r="B1311" s="31" t="s">
        <v>664</v>
      </c>
      <c r="C1311" s="25" t="s">
        <v>12</v>
      </c>
      <c r="D1311" s="32" t="s">
        <v>12</v>
      </c>
      <c r="E1311" s="26">
        <f>SUBTOTAL(9,E1312)</f>
        <v>0</v>
      </c>
      <c r="F1311" s="26">
        <f>SUBTOTAL(9,F1312)</f>
        <v>0</v>
      </c>
      <c r="G1311" s="26">
        <f>SUBTOTAL(9,G1312)</f>
        <v>0</v>
      </c>
      <c r="H1311" s="15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</row>
    <row r="1312" spans="1:129" ht="16.5" hidden="1">
      <c r="A1312" s="12" t="s">
        <v>21</v>
      </c>
      <c r="B1312" s="31"/>
      <c r="C1312" s="14"/>
      <c r="D1312" s="22"/>
      <c r="E1312" s="22"/>
      <c r="F1312" s="22"/>
      <c r="G1312" s="22"/>
      <c r="H1312" s="15">
        <f>IFERROR(VLOOKUP(B1312,#REF!,2,),)</f>
        <v>0</v>
      </c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</row>
    <row r="1313" spans="1:129" s="20" customFormat="1" ht="16.5">
      <c r="A1313" s="29" t="s">
        <v>744</v>
      </c>
      <c r="B1313" s="31" t="s">
        <v>23</v>
      </c>
      <c r="C1313" s="25" t="s">
        <v>12</v>
      </c>
      <c r="D1313" s="32" t="s">
        <v>12</v>
      </c>
      <c r="E1313" s="26">
        <f>SUBTOTAL(9,E1314)</f>
        <v>0</v>
      </c>
      <c r="F1313" s="26">
        <f>SUBTOTAL(9,F1314)</f>
        <v>0</v>
      </c>
      <c r="G1313" s="26">
        <f>SUBTOTAL(9,G1314)</f>
        <v>0</v>
      </c>
      <c r="H1313" s="15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</row>
    <row r="1314" spans="1:129" ht="16.5" hidden="1">
      <c r="A1314" s="12" t="s">
        <v>21</v>
      </c>
      <c r="B1314" s="31"/>
      <c r="C1314" s="14"/>
      <c r="D1314" s="22"/>
      <c r="E1314" s="22"/>
      <c r="F1314" s="22"/>
      <c r="G1314" s="22"/>
      <c r="H1314" s="15">
        <f>IFERROR(VLOOKUP(B1314,#REF!,2,),)</f>
        <v>0</v>
      </c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</row>
    <row r="1315" spans="1:129" s="20" customFormat="1" ht="16.5">
      <c r="A1315" s="29" t="s">
        <v>745</v>
      </c>
      <c r="B1315" s="31" t="s">
        <v>25</v>
      </c>
      <c r="C1315" s="25" t="s">
        <v>12</v>
      </c>
      <c r="D1315" s="32" t="s">
        <v>12</v>
      </c>
      <c r="E1315" s="26">
        <f>SUBTOTAL(9,E1316)</f>
        <v>0</v>
      </c>
      <c r="F1315" s="26">
        <f>SUBTOTAL(9,F1316)</f>
        <v>0</v>
      </c>
      <c r="G1315" s="26">
        <f>SUBTOTAL(9,G1316)</f>
        <v>0</v>
      </c>
      <c r="H1315" s="15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</row>
    <row r="1316" spans="1:129" ht="16.5" hidden="1">
      <c r="A1316" s="12" t="s">
        <v>21</v>
      </c>
      <c r="B1316" s="31"/>
      <c r="C1316" s="14"/>
      <c r="D1316" s="22"/>
      <c r="E1316" s="22"/>
      <c r="F1316" s="22"/>
      <c r="G1316" s="22"/>
      <c r="H1316" s="15">
        <f>IFERROR(VLOOKUP(B1316,#REF!,2,),)</f>
        <v>0</v>
      </c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</row>
    <row r="1317" spans="1:129" s="20" customFormat="1" ht="16.5">
      <c r="A1317" s="29" t="s">
        <v>746</v>
      </c>
      <c r="B1317" s="31" t="s">
        <v>683</v>
      </c>
      <c r="C1317" s="25" t="s">
        <v>12</v>
      </c>
      <c r="D1317" s="32" t="s">
        <v>12</v>
      </c>
      <c r="E1317" s="26">
        <f>SUBTOTAL(9,E1318)</f>
        <v>0</v>
      </c>
      <c r="F1317" s="26">
        <f>SUBTOTAL(9,F1318)</f>
        <v>0</v>
      </c>
      <c r="G1317" s="26">
        <f>SUBTOTAL(9,G1318)</f>
        <v>0</v>
      </c>
      <c r="H1317" s="15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</row>
    <row r="1318" spans="1:129" ht="16.5" hidden="1">
      <c r="A1318" s="12" t="s">
        <v>21</v>
      </c>
      <c r="B1318" s="31"/>
      <c r="C1318" s="14"/>
      <c r="D1318" s="22"/>
      <c r="E1318" s="22"/>
      <c r="F1318" s="22"/>
      <c r="G1318" s="22"/>
      <c r="H1318" s="15">
        <f>IFERROR(VLOOKUP(B1318,#REF!,2,),)</f>
        <v>0</v>
      </c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</row>
    <row r="1319" spans="1:129" s="20" customFormat="1" ht="16.5">
      <c r="A1319" s="29" t="s">
        <v>747</v>
      </c>
      <c r="B1319" s="31" t="s">
        <v>29</v>
      </c>
      <c r="C1319" s="25" t="s">
        <v>12</v>
      </c>
      <c r="D1319" s="32" t="s">
        <v>12</v>
      </c>
      <c r="E1319" s="26">
        <f>SUBTOTAL(9,E1320)</f>
        <v>0</v>
      </c>
      <c r="F1319" s="26">
        <f>SUBTOTAL(9,F1320)</f>
        <v>0</v>
      </c>
      <c r="G1319" s="26">
        <f>SUBTOTAL(9,G1320)</f>
        <v>0</v>
      </c>
      <c r="H1319" s="15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</row>
    <row r="1320" spans="1:129" ht="16.5" hidden="1">
      <c r="A1320" s="12" t="s">
        <v>21</v>
      </c>
      <c r="B1320" s="31"/>
      <c r="C1320" s="14"/>
      <c r="D1320" s="22"/>
      <c r="E1320" s="22"/>
      <c r="F1320" s="22"/>
      <c r="G1320" s="22"/>
      <c r="H1320" s="15">
        <f>IFERROR(VLOOKUP(B1320,#REF!,2,),)</f>
        <v>0</v>
      </c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</row>
    <row r="1321" spans="1:129" s="20" customFormat="1" ht="16.5">
      <c r="A1321" s="29" t="s">
        <v>748</v>
      </c>
      <c r="B1321" s="31" t="s">
        <v>31</v>
      </c>
      <c r="C1321" s="25" t="s">
        <v>12</v>
      </c>
      <c r="D1321" s="32" t="s">
        <v>12</v>
      </c>
      <c r="E1321" s="26">
        <f>SUBTOTAL(9,E1322)</f>
        <v>0</v>
      </c>
      <c r="F1321" s="26">
        <f>SUBTOTAL(9,F1322)</f>
        <v>0</v>
      </c>
      <c r="G1321" s="26">
        <f>SUBTOTAL(9,G1322)</f>
        <v>0</v>
      </c>
      <c r="H1321" s="15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</row>
    <row r="1322" spans="1:129" ht="16.5" hidden="1">
      <c r="A1322" s="12" t="s">
        <v>21</v>
      </c>
      <c r="B1322" s="31"/>
      <c r="C1322" s="14"/>
      <c r="D1322" s="22"/>
      <c r="E1322" s="22"/>
      <c r="F1322" s="22"/>
      <c r="G1322" s="22"/>
      <c r="H1322" s="15">
        <f>IFERROR(VLOOKUP(B1322,#REF!,2,),)</f>
        <v>0</v>
      </c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</row>
    <row r="1323" spans="1:129" s="17" customFormat="1" ht="16.5">
      <c r="A1323" s="29" t="s">
        <v>749</v>
      </c>
      <c r="B1323" s="31" t="s">
        <v>750</v>
      </c>
      <c r="C1323" s="25" t="s">
        <v>12</v>
      </c>
      <c r="D1323" s="32" t="s">
        <v>12</v>
      </c>
      <c r="E1323" s="26">
        <f>E1324+E1351</f>
        <v>0</v>
      </c>
      <c r="F1323" s="26">
        <f>F1324+F1351</f>
        <v>0</v>
      </c>
      <c r="G1323" s="26">
        <f>G1324+G1351</f>
        <v>0</v>
      </c>
      <c r="H1323" s="15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</row>
    <row r="1324" spans="1:129" s="18" customFormat="1" ht="16.5">
      <c r="A1324" s="57" t="s">
        <v>751</v>
      </c>
      <c r="B1324" s="31" t="s">
        <v>660</v>
      </c>
      <c r="C1324" s="25" t="s">
        <v>12</v>
      </c>
      <c r="D1324" s="32" t="s">
        <v>12</v>
      </c>
      <c r="E1324" s="26">
        <f>E1325+E1338</f>
        <v>0</v>
      </c>
      <c r="F1324" s="26">
        <f>F1325+F1338</f>
        <v>0</v>
      </c>
      <c r="G1324" s="26">
        <f>G1325+G1338</f>
        <v>0</v>
      </c>
      <c r="H1324" s="15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</row>
    <row r="1325" spans="1:129" s="19" customFormat="1" ht="16.5">
      <c r="A1325" s="29" t="s">
        <v>752</v>
      </c>
      <c r="B1325" s="31" t="s">
        <v>662</v>
      </c>
      <c r="C1325" s="25" t="s">
        <v>12</v>
      </c>
      <c r="D1325" s="32" t="s">
        <v>12</v>
      </c>
      <c r="E1325" s="26">
        <f>E1326+E1328+E1330+E1332+E1334+E1336</f>
        <v>0</v>
      </c>
      <c r="F1325" s="26">
        <f>F1326+F1328+F1330+F1332+F1334+F1336</f>
        <v>0</v>
      </c>
      <c r="G1325" s="26">
        <f>G1326+G1328+G1330+G1332+G1334+G1336</f>
        <v>0</v>
      </c>
      <c r="H1325" s="15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</row>
    <row r="1326" spans="1:129" s="20" customFormat="1" ht="16.5">
      <c r="A1326" s="29" t="s">
        <v>753</v>
      </c>
      <c r="B1326" s="31" t="s">
        <v>664</v>
      </c>
      <c r="C1326" s="25" t="s">
        <v>12</v>
      </c>
      <c r="D1326" s="32" t="s">
        <v>12</v>
      </c>
      <c r="E1326" s="26">
        <f>SUBTOTAL(9,E1327)</f>
        <v>0</v>
      </c>
      <c r="F1326" s="26">
        <f>SUBTOTAL(9,F1327)</f>
        <v>0</v>
      </c>
      <c r="G1326" s="26">
        <f>SUBTOTAL(9,G1327)</f>
        <v>0</v>
      </c>
      <c r="H1326" s="15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</row>
    <row r="1327" spans="1:129" ht="16.5" hidden="1">
      <c r="A1327" s="12" t="s">
        <v>21</v>
      </c>
      <c r="B1327" s="31"/>
      <c r="C1327" s="14"/>
      <c r="D1327" s="22"/>
      <c r="E1327" s="22"/>
      <c r="F1327" s="22"/>
      <c r="G1327" s="22"/>
      <c r="H1327" s="15">
        <f>IFERROR(VLOOKUP(B1327,#REF!,2,),)</f>
        <v>0</v>
      </c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</row>
    <row r="1328" spans="1:129" s="20" customFormat="1" ht="16.5">
      <c r="A1328" s="29" t="s">
        <v>754</v>
      </c>
      <c r="B1328" s="31" t="s">
        <v>23</v>
      </c>
      <c r="C1328" s="25" t="s">
        <v>12</v>
      </c>
      <c r="D1328" s="32" t="s">
        <v>12</v>
      </c>
      <c r="E1328" s="26">
        <f>SUBTOTAL(9,E1329)</f>
        <v>0</v>
      </c>
      <c r="F1328" s="26">
        <f>SUBTOTAL(9,F1329)</f>
        <v>0</v>
      </c>
      <c r="G1328" s="26">
        <f>SUBTOTAL(9,G1329)</f>
        <v>0</v>
      </c>
      <c r="H1328" s="15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</row>
    <row r="1329" spans="1:129" ht="16.5" hidden="1">
      <c r="A1329" s="12" t="s">
        <v>21</v>
      </c>
      <c r="B1329" s="31"/>
      <c r="C1329" s="14"/>
      <c r="D1329" s="22"/>
      <c r="E1329" s="22"/>
      <c r="F1329" s="22"/>
      <c r="G1329" s="22"/>
      <c r="H1329" s="15">
        <f>IFERROR(VLOOKUP(B1329,#REF!,2,),)</f>
        <v>0</v>
      </c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</row>
    <row r="1330" spans="1:129" s="20" customFormat="1" ht="16.5">
      <c r="A1330" s="29" t="s">
        <v>755</v>
      </c>
      <c r="B1330" s="31" t="s">
        <v>25</v>
      </c>
      <c r="C1330" s="25" t="s">
        <v>12</v>
      </c>
      <c r="D1330" s="32" t="s">
        <v>12</v>
      </c>
      <c r="E1330" s="26">
        <f>SUBTOTAL(9,E1331)</f>
        <v>0</v>
      </c>
      <c r="F1330" s="26">
        <f>SUBTOTAL(9,F1331)</f>
        <v>0</v>
      </c>
      <c r="G1330" s="26">
        <f>SUBTOTAL(9,G1331)</f>
        <v>0</v>
      </c>
      <c r="H1330" s="15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</row>
    <row r="1331" spans="1:129" ht="16.5" hidden="1">
      <c r="A1331" s="12" t="s">
        <v>21</v>
      </c>
      <c r="B1331" s="31"/>
      <c r="C1331" s="14"/>
      <c r="D1331" s="22"/>
      <c r="E1331" s="22"/>
      <c r="F1331" s="22"/>
      <c r="G1331" s="22"/>
      <c r="H1331" s="15">
        <f>IFERROR(VLOOKUP(B1331,#REF!,2,),)</f>
        <v>0</v>
      </c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</row>
    <row r="1332" spans="1:129" s="20" customFormat="1" ht="16.5">
      <c r="A1332" s="29" t="s">
        <v>756</v>
      </c>
      <c r="B1332" s="31" t="s">
        <v>683</v>
      </c>
      <c r="C1332" s="25" t="s">
        <v>12</v>
      </c>
      <c r="D1332" s="32" t="s">
        <v>12</v>
      </c>
      <c r="E1332" s="26">
        <f>SUBTOTAL(9,E1333)</f>
        <v>0</v>
      </c>
      <c r="F1332" s="26">
        <f>SUBTOTAL(9,F1333)</f>
        <v>0</v>
      </c>
      <c r="G1332" s="26">
        <f>SUBTOTAL(9,G1333)</f>
        <v>0</v>
      </c>
      <c r="H1332" s="15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</row>
    <row r="1333" spans="1:129" ht="16.5" hidden="1">
      <c r="A1333" s="12" t="s">
        <v>21</v>
      </c>
      <c r="B1333" s="31"/>
      <c r="C1333" s="14"/>
      <c r="D1333" s="22"/>
      <c r="E1333" s="22"/>
      <c r="F1333" s="22"/>
      <c r="G1333" s="22"/>
      <c r="H1333" s="15">
        <f>IFERROR(VLOOKUP(B1333,#REF!,2,),)</f>
        <v>0</v>
      </c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</row>
    <row r="1334" spans="1:129" s="20" customFormat="1" ht="16.5">
      <c r="A1334" s="29" t="s">
        <v>757</v>
      </c>
      <c r="B1334" s="31" t="s">
        <v>29</v>
      </c>
      <c r="C1334" s="25" t="s">
        <v>12</v>
      </c>
      <c r="D1334" s="32" t="s">
        <v>12</v>
      </c>
      <c r="E1334" s="26">
        <f>SUBTOTAL(9,E1335)</f>
        <v>0</v>
      </c>
      <c r="F1334" s="26">
        <f>SUBTOTAL(9,F1335)</f>
        <v>0</v>
      </c>
      <c r="G1334" s="26">
        <f>SUBTOTAL(9,G1335)</f>
        <v>0</v>
      </c>
      <c r="H1334" s="15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</row>
    <row r="1335" spans="1:129" ht="16.5" hidden="1">
      <c r="A1335" s="12" t="s">
        <v>21</v>
      </c>
      <c r="B1335" s="31"/>
      <c r="C1335" s="14"/>
      <c r="D1335" s="22"/>
      <c r="E1335" s="22"/>
      <c r="F1335" s="22"/>
      <c r="G1335" s="22"/>
      <c r="H1335" s="15">
        <f>IFERROR(VLOOKUP(B1335,#REF!,2,),)</f>
        <v>0</v>
      </c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</row>
    <row r="1336" spans="1:129" s="20" customFormat="1" ht="16.5">
      <c r="A1336" s="29" t="s">
        <v>758</v>
      </c>
      <c r="B1336" s="31" t="s">
        <v>31</v>
      </c>
      <c r="C1336" s="25" t="s">
        <v>12</v>
      </c>
      <c r="D1336" s="32" t="s">
        <v>12</v>
      </c>
      <c r="E1336" s="26">
        <f>SUBTOTAL(9,E1337)</f>
        <v>0</v>
      </c>
      <c r="F1336" s="26">
        <f>SUBTOTAL(9,F1337)</f>
        <v>0</v>
      </c>
      <c r="G1336" s="26">
        <f>SUBTOTAL(9,G1337)</f>
        <v>0</v>
      </c>
      <c r="H1336" s="15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</row>
    <row r="1337" spans="1:129" ht="16.5" hidden="1">
      <c r="A1337" s="12" t="s">
        <v>21</v>
      </c>
      <c r="B1337" s="31"/>
      <c r="C1337" s="14"/>
      <c r="D1337" s="22"/>
      <c r="E1337" s="22"/>
      <c r="F1337" s="22"/>
      <c r="G1337" s="22"/>
      <c r="H1337" s="15">
        <f>IFERROR(VLOOKUP(B1337,#REF!,2,),)</f>
        <v>0</v>
      </c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</row>
    <row r="1338" spans="1:129" s="19" customFormat="1" ht="16.5">
      <c r="A1338" s="29" t="s">
        <v>759</v>
      </c>
      <c r="B1338" s="31" t="s">
        <v>687</v>
      </c>
      <c r="C1338" s="25" t="s">
        <v>12</v>
      </c>
      <c r="D1338" s="32" t="s">
        <v>12</v>
      </c>
      <c r="E1338" s="26">
        <f>E1339+E1341+E1343+E1345+E1347+E1349</f>
        <v>0</v>
      </c>
      <c r="F1338" s="26">
        <f>F1339+F1341+F1343+F1345+F1347+F1349</f>
        <v>0</v>
      </c>
      <c r="G1338" s="26">
        <f>G1339+G1341+G1343+G1345+G1347+G1349</f>
        <v>0</v>
      </c>
      <c r="H1338" s="15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</row>
    <row r="1339" spans="1:129" s="20" customFormat="1" ht="16.5">
      <c r="A1339" s="29" t="s">
        <v>760</v>
      </c>
      <c r="B1339" s="31" t="s">
        <v>664</v>
      </c>
      <c r="C1339" s="25" t="s">
        <v>12</v>
      </c>
      <c r="D1339" s="32" t="s">
        <v>12</v>
      </c>
      <c r="E1339" s="26">
        <f>SUBTOTAL(9,E1340)</f>
        <v>0</v>
      </c>
      <c r="F1339" s="26">
        <f>SUBTOTAL(9,F1340)</f>
        <v>0</v>
      </c>
      <c r="G1339" s="26">
        <f>SUBTOTAL(9,G1340)</f>
        <v>0</v>
      </c>
      <c r="H1339" s="15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</row>
    <row r="1340" spans="1:129" ht="16.5" hidden="1">
      <c r="A1340" s="12" t="s">
        <v>21</v>
      </c>
      <c r="B1340" s="31"/>
      <c r="C1340" s="14"/>
      <c r="D1340" s="22"/>
      <c r="E1340" s="22"/>
      <c r="F1340" s="22"/>
      <c r="G1340" s="22"/>
      <c r="H1340" s="15">
        <f>IFERROR(VLOOKUP(B1340,#REF!,2,),)</f>
        <v>0</v>
      </c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</row>
    <row r="1341" spans="1:129" s="20" customFormat="1" ht="16.5">
      <c r="A1341" s="29" t="s">
        <v>761</v>
      </c>
      <c r="B1341" s="31" t="s">
        <v>23</v>
      </c>
      <c r="C1341" s="25" t="s">
        <v>12</v>
      </c>
      <c r="D1341" s="32" t="s">
        <v>12</v>
      </c>
      <c r="E1341" s="26">
        <f>SUBTOTAL(9,E1342)</f>
        <v>0</v>
      </c>
      <c r="F1341" s="26">
        <f>SUBTOTAL(9,F1342)</f>
        <v>0</v>
      </c>
      <c r="G1341" s="26">
        <f>SUBTOTAL(9,G1342)</f>
        <v>0</v>
      </c>
      <c r="H1341" s="15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</row>
    <row r="1342" spans="1:129" ht="16.5" hidden="1">
      <c r="A1342" s="12" t="s">
        <v>21</v>
      </c>
      <c r="B1342" s="31"/>
      <c r="C1342" s="14"/>
      <c r="D1342" s="22"/>
      <c r="E1342" s="22"/>
      <c r="F1342" s="22"/>
      <c r="G1342" s="22"/>
      <c r="H1342" s="15">
        <f>IFERROR(VLOOKUP(B1342,#REF!,2,),)</f>
        <v>0</v>
      </c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</row>
    <row r="1343" spans="1:129" s="20" customFormat="1" ht="16.5">
      <c r="A1343" s="29" t="s">
        <v>762</v>
      </c>
      <c r="B1343" s="31" t="s">
        <v>25</v>
      </c>
      <c r="C1343" s="25" t="s">
        <v>12</v>
      </c>
      <c r="D1343" s="32" t="s">
        <v>12</v>
      </c>
      <c r="E1343" s="26">
        <f>SUBTOTAL(9,E1344)</f>
        <v>0</v>
      </c>
      <c r="F1343" s="26">
        <f>SUBTOTAL(9,F1344)</f>
        <v>0</v>
      </c>
      <c r="G1343" s="26">
        <f>SUBTOTAL(9,G1344)</f>
        <v>0</v>
      </c>
      <c r="H1343" s="15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</row>
    <row r="1344" spans="1:129" ht="16.5" hidden="1">
      <c r="A1344" s="12" t="s">
        <v>21</v>
      </c>
      <c r="B1344" s="31"/>
      <c r="C1344" s="14"/>
      <c r="D1344" s="22"/>
      <c r="E1344" s="22"/>
      <c r="F1344" s="22"/>
      <c r="G1344" s="22"/>
      <c r="H1344" s="15">
        <f>IFERROR(VLOOKUP(B1344,#REF!,2,),)</f>
        <v>0</v>
      </c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</row>
    <row r="1345" spans="1:129" s="20" customFormat="1" ht="16.5">
      <c r="A1345" s="29" t="s">
        <v>763</v>
      </c>
      <c r="B1345" s="31" t="s">
        <v>683</v>
      </c>
      <c r="C1345" s="25" t="s">
        <v>12</v>
      </c>
      <c r="D1345" s="32" t="s">
        <v>12</v>
      </c>
      <c r="E1345" s="26">
        <f>SUBTOTAL(9,E1346)</f>
        <v>0</v>
      </c>
      <c r="F1345" s="26">
        <f>SUBTOTAL(9,F1346)</f>
        <v>0</v>
      </c>
      <c r="G1345" s="26">
        <f>SUBTOTAL(9,G1346)</f>
        <v>0</v>
      </c>
      <c r="H1345" s="15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</row>
    <row r="1346" spans="1:129" ht="16.5" hidden="1">
      <c r="A1346" s="12" t="s">
        <v>21</v>
      </c>
      <c r="B1346" s="31"/>
      <c r="C1346" s="14"/>
      <c r="D1346" s="22"/>
      <c r="E1346" s="22"/>
      <c r="F1346" s="22"/>
      <c r="G1346" s="22"/>
      <c r="H1346" s="15">
        <f>IFERROR(VLOOKUP(B1346,#REF!,2,),)</f>
        <v>0</v>
      </c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</row>
    <row r="1347" spans="1:129" s="20" customFormat="1" ht="16.5">
      <c r="A1347" s="29" t="s">
        <v>764</v>
      </c>
      <c r="B1347" s="31" t="s">
        <v>29</v>
      </c>
      <c r="C1347" s="25" t="s">
        <v>12</v>
      </c>
      <c r="D1347" s="32" t="s">
        <v>12</v>
      </c>
      <c r="E1347" s="26">
        <f>SUBTOTAL(9,E1348)</f>
        <v>0</v>
      </c>
      <c r="F1347" s="26">
        <f>SUBTOTAL(9,F1348)</f>
        <v>0</v>
      </c>
      <c r="G1347" s="26">
        <f>SUBTOTAL(9,G1348)</f>
        <v>0</v>
      </c>
      <c r="H1347" s="15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</row>
    <row r="1348" spans="1:129" ht="16.5" hidden="1">
      <c r="A1348" s="12" t="s">
        <v>21</v>
      </c>
      <c r="B1348" s="31"/>
      <c r="C1348" s="14"/>
      <c r="D1348" s="22"/>
      <c r="E1348" s="22"/>
      <c r="F1348" s="22"/>
      <c r="G1348" s="22"/>
      <c r="H1348" s="15">
        <f>IFERROR(VLOOKUP(B1348,#REF!,2,),)</f>
        <v>0</v>
      </c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</row>
    <row r="1349" spans="1:129" s="20" customFormat="1" ht="16.5">
      <c r="A1349" s="29" t="s">
        <v>765</v>
      </c>
      <c r="B1349" s="31" t="s">
        <v>31</v>
      </c>
      <c r="C1349" s="25" t="s">
        <v>12</v>
      </c>
      <c r="D1349" s="32" t="s">
        <v>12</v>
      </c>
      <c r="E1349" s="26">
        <f>SUBTOTAL(9,E1350)</f>
        <v>0</v>
      </c>
      <c r="F1349" s="26">
        <f>SUBTOTAL(9,F1350)</f>
        <v>0</v>
      </c>
      <c r="G1349" s="26">
        <f>SUBTOTAL(9,G1350)</f>
        <v>0</v>
      </c>
      <c r="H1349" s="15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</row>
    <row r="1350" spans="1:129" ht="16.5" hidden="1">
      <c r="A1350" s="12" t="s">
        <v>21</v>
      </c>
      <c r="B1350" s="31"/>
      <c r="C1350" s="14"/>
      <c r="D1350" s="22"/>
      <c r="E1350" s="22"/>
      <c r="F1350" s="22"/>
      <c r="G1350" s="22"/>
      <c r="H1350" s="15">
        <f>IFERROR(VLOOKUP(B1350,#REF!,2,),)</f>
        <v>0</v>
      </c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</row>
    <row r="1351" spans="1:129" s="18" customFormat="1" ht="16.5">
      <c r="A1351" s="57" t="s">
        <v>766</v>
      </c>
      <c r="B1351" s="31" t="s">
        <v>702</v>
      </c>
      <c r="C1351" s="25" t="s">
        <v>12</v>
      </c>
      <c r="D1351" s="32" t="s">
        <v>12</v>
      </c>
      <c r="E1351" s="26">
        <f>E1352+E1365</f>
        <v>0</v>
      </c>
      <c r="F1351" s="26">
        <f>F1352+F1365</f>
        <v>0</v>
      </c>
      <c r="G1351" s="26">
        <f>G1352+G1365</f>
        <v>0</v>
      </c>
      <c r="H1351" s="15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</row>
    <row r="1352" spans="1:129" s="19" customFormat="1" ht="16.5">
      <c r="A1352" s="29" t="s">
        <v>767</v>
      </c>
      <c r="B1352" s="31" t="s">
        <v>662</v>
      </c>
      <c r="C1352" s="25" t="s">
        <v>12</v>
      </c>
      <c r="D1352" s="32" t="s">
        <v>12</v>
      </c>
      <c r="E1352" s="26">
        <f>E1353+E1355+E1357+E1359+E1361+E1363</f>
        <v>0</v>
      </c>
      <c r="F1352" s="26">
        <f>F1353+F1355+F1357+F1359+F1361+F1363</f>
        <v>0</v>
      </c>
      <c r="G1352" s="26">
        <f>G1353+G1355+G1357+G1359+G1361+G1363</f>
        <v>0</v>
      </c>
      <c r="H1352" s="15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</row>
    <row r="1353" spans="1:129" s="20" customFormat="1" ht="16.5">
      <c r="A1353" s="29" t="s">
        <v>768</v>
      </c>
      <c r="B1353" s="31" t="s">
        <v>664</v>
      </c>
      <c r="C1353" s="25" t="s">
        <v>12</v>
      </c>
      <c r="D1353" s="32" t="s">
        <v>12</v>
      </c>
      <c r="E1353" s="26">
        <f>SUBTOTAL(9,E1354)</f>
        <v>0</v>
      </c>
      <c r="F1353" s="26">
        <f>SUBTOTAL(9,F1354)</f>
        <v>0</v>
      </c>
      <c r="G1353" s="26">
        <f>SUBTOTAL(9,G1354)</f>
        <v>0</v>
      </c>
      <c r="H1353" s="15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</row>
    <row r="1354" spans="1:129" ht="16.5" hidden="1">
      <c r="A1354" s="12" t="s">
        <v>21</v>
      </c>
      <c r="B1354" s="31"/>
      <c r="C1354" s="14"/>
      <c r="D1354" s="22"/>
      <c r="E1354" s="22"/>
      <c r="F1354" s="22"/>
      <c r="G1354" s="22"/>
      <c r="H1354" s="15">
        <f>IFERROR(VLOOKUP(B1354,#REF!,2,),)</f>
        <v>0</v>
      </c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</row>
    <row r="1355" spans="1:129" s="20" customFormat="1" ht="16.5">
      <c r="A1355" s="29" t="s">
        <v>769</v>
      </c>
      <c r="B1355" s="31" t="s">
        <v>23</v>
      </c>
      <c r="C1355" s="25" t="s">
        <v>12</v>
      </c>
      <c r="D1355" s="32" t="s">
        <v>12</v>
      </c>
      <c r="E1355" s="26">
        <f>SUBTOTAL(9,E1356)</f>
        <v>0</v>
      </c>
      <c r="F1355" s="26">
        <f>SUBTOTAL(9,F1356)</f>
        <v>0</v>
      </c>
      <c r="G1355" s="26">
        <f>SUBTOTAL(9,G1356)</f>
        <v>0</v>
      </c>
      <c r="H1355" s="15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</row>
    <row r="1356" spans="1:129" ht="16.5" hidden="1">
      <c r="A1356" s="12" t="s">
        <v>21</v>
      </c>
      <c r="B1356" s="31"/>
      <c r="C1356" s="14"/>
      <c r="D1356" s="22"/>
      <c r="E1356" s="22"/>
      <c r="F1356" s="22"/>
      <c r="G1356" s="22"/>
      <c r="H1356" s="15">
        <f>IFERROR(VLOOKUP(B1356,#REF!,2,),)</f>
        <v>0</v>
      </c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</row>
    <row r="1357" spans="1:129" s="20" customFormat="1" ht="16.5">
      <c r="A1357" s="29" t="s">
        <v>770</v>
      </c>
      <c r="B1357" s="31" t="s">
        <v>25</v>
      </c>
      <c r="C1357" s="25" t="s">
        <v>12</v>
      </c>
      <c r="D1357" s="32" t="s">
        <v>12</v>
      </c>
      <c r="E1357" s="26">
        <f>SUBTOTAL(9,E1358)</f>
        <v>0</v>
      </c>
      <c r="F1357" s="26">
        <f>SUBTOTAL(9,F1358)</f>
        <v>0</v>
      </c>
      <c r="G1357" s="26">
        <f>SUBTOTAL(9,G1358)</f>
        <v>0</v>
      </c>
      <c r="H1357" s="15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</row>
    <row r="1358" spans="1:129" ht="16.5" hidden="1">
      <c r="A1358" s="12" t="s">
        <v>21</v>
      </c>
      <c r="B1358" s="31"/>
      <c r="C1358" s="14"/>
      <c r="D1358" s="22"/>
      <c r="E1358" s="22"/>
      <c r="F1358" s="22"/>
      <c r="G1358" s="22"/>
      <c r="H1358" s="15">
        <f>IFERROR(VLOOKUP(B1358,#REF!,2,),)</f>
        <v>0</v>
      </c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</row>
    <row r="1359" spans="1:129" s="20" customFormat="1" ht="16.5">
      <c r="A1359" s="29" t="s">
        <v>771</v>
      </c>
      <c r="B1359" s="31" t="s">
        <v>683</v>
      </c>
      <c r="C1359" s="25" t="s">
        <v>12</v>
      </c>
      <c r="D1359" s="32" t="s">
        <v>12</v>
      </c>
      <c r="E1359" s="26">
        <f>SUBTOTAL(9,E1360)</f>
        <v>0</v>
      </c>
      <c r="F1359" s="26">
        <f>SUBTOTAL(9,F1360)</f>
        <v>0</v>
      </c>
      <c r="G1359" s="26">
        <f>SUBTOTAL(9,G1360)</f>
        <v>0</v>
      </c>
      <c r="H1359" s="15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</row>
    <row r="1360" spans="1:129" ht="16.5" hidden="1">
      <c r="A1360" s="12" t="s">
        <v>21</v>
      </c>
      <c r="B1360" s="31"/>
      <c r="C1360" s="14"/>
      <c r="D1360" s="22"/>
      <c r="E1360" s="22"/>
      <c r="F1360" s="22"/>
      <c r="G1360" s="22"/>
      <c r="H1360" s="15">
        <f>IFERROR(VLOOKUP(B1360,#REF!,2,),)</f>
        <v>0</v>
      </c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</row>
    <row r="1361" spans="1:129" s="20" customFormat="1" ht="16.5">
      <c r="A1361" s="29" t="s">
        <v>772</v>
      </c>
      <c r="B1361" s="31" t="s">
        <v>29</v>
      </c>
      <c r="C1361" s="25" t="s">
        <v>12</v>
      </c>
      <c r="D1361" s="32" t="s">
        <v>12</v>
      </c>
      <c r="E1361" s="26">
        <f>SUBTOTAL(9,E1362)</f>
        <v>0</v>
      </c>
      <c r="F1361" s="26">
        <f>SUBTOTAL(9,F1362)</f>
        <v>0</v>
      </c>
      <c r="G1361" s="26">
        <f>SUBTOTAL(9,G1362)</f>
        <v>0</v>
      </c>
      <c r="H1361" s="15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</row>
    <row r="1362" spans="1:129" ht="16.5" hidden="1">
      <c r="A1362" s="12" t="s">
        <v>21</v>
      </c>
      <c r="B1362" s="31"/>
      <c r="C1362" s="14"/>
      <c r="D1362" s="22"/>
      <c r="E1362" s="22"/>
      <c r="F1362" s="22"/>
      <c r="G1362" s="22"/>
      <c r="H1362" s="15">
        <f>IFERROR(VLOOKUP(B1362,#REF!,2,),)</f>
        <v>0</v>
      </c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</row>
    <row r="1363" spans="1:129" s="20" customFormat="1" ht="16.5">
      <c r="A1363" s="29" t="s">
        <v>773</v>
      </c>
      <c r="B1363" s="31" t="s">
        <v>31</v>
      </c>
      <c r="C1363" s="25" t="s">
        <v>12</v>
      </c>
      <c r="D1363" s="32" t="s">
        <v>12</v>
      </c>
      <c r="E1363" s="26">
        <f>SUBTOTAL(9,E1364)</f>
        <v>0</v>
      </c>
      <c r="F1363" s="26">
        <f>SUBTOTAL(9,F1364)</f>
        <v>0</v>
      </c>
      <c r="G1363" s="26">
        <f>SUBTOTAL(9,G1364)</f>
        <v>0</v>
      </c>
      <c r="H1363" s="15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</row>
    <row r="1364" spans="1:129" ht="16.5" hidden="1">
      <c r="A1364" s="12" t="s">
        <v>21</v>
      </c>
      <c r="B1364" s="31"/>
      <c r="C1364" s="14"/>
      <c r="D1364" s="22"/>
      <c r="E1364" s="22"/>
      <c r="F1364" s="22"/>
      <c r="G1364" s="22"/>
      <c r="H1364" s="15">
        <f>IFERROR(VLOOKUP(B1364,#REF!,2,),)</f>
        <v>0</v>
      </c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</row>
    <row r="1365" spans="1:129" s="19" customFormat="1" ht="16.5">
      <c r="A1365" s="29" t="s">
        <v>774</v>
      </c>
      <c r="B1365" s="31" t="s">
        <v>687</v>
      </c>
      <c r="C1365" s="25" t="s">
        <v>12</v>
      </c>
      <c r="D1365" s="32" t="s">
        <v>12</v>
      </c>
      <c r="E1365" s="26">
        <f>E1366+E1368+E1370+E1372+E1374+E1376</f>
        <v>0</v>
      </c>
      <c r="F1365" s="26">
        <f>F1366+F1368+F1370+F1372+F1374+F1376</f>
        <v>0</v>
      </c>
      <c r="G1365" s="26">
        <f>G1366+G1368+G1370+G1372+G1374+G1376</f>
        <v>0</v>
      </c>
      <c r="H1365" s="15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</row>
    <row r="1366" spans="1:129" s="20" customFormat="1" ht="16.5">
      <c r="A1366" s="29" t="s">
        <v>775</v>
      </c>
      <c r="B1366" s="31" t="s">
        <v>664</v>
      </c>
      <c r="C1366" s="25" t="s">
        <v>12</v>
      </c>
      <c r="D1366" s="32" t="s">
        <v>12</v>
      </c>
      <c r="E1366" s="26">
        <f>SUBTOTAL(9,E1367)</f>
        <v>0</v>
      </c>
      <c r="F1366" s="26">
        <f>SUBTOTAL(9,F1367)</f>
        <v>0</v>
      </c>
      <c r="G1366" s="26">
        <f>SUBTOTAL(9,G1367)</f>
        <v>0</v>
      </c>
      <c r="H1366" s="15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</row>
    <row r="1367" spans="1:129" ht="16.5" hidden="1">
      <c r="A1367" s="12" t="s">
        <v>21</v>
      </c>
      <c r="B1367" s="31"/>
      <c r="C1367" s="14"/>
      <c r="D1367" s="22"/>
      <c r="E1367" s="22"/>
      <c r="F1367" s="22"/>
      <c r="G1367" s="22"/>
      <c r="H1367" s="15">
        <f>IFERROR(VLOOKUP(B1367,#REF!,2,),)</f>
        <v>0</v>
      </c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</row>
    <row r="1368" spans="1:129" s="20" customFormat="1" ht="16.5">
      <c r="A1368" s="29" t="s">
        <v>776</v>
      </c>
      <c r="B1368" s="31" t="s">
        <v>23</v>
      </c>
      <c r="C1368" s="25" t="s">
        <v>12</v>
      </c>
      <c r="D1368" s="32" t="s">
        <v>12</v>
      </c>
      <c r="E1368" s="26">
        <f>SUBTOTAL(9,E1369)</f>
        <v>0</v>
      </c>
      <c r="F1368" s="26">
        <f>SUBTOTAL(9,F1369)</f>
        <v>0</v>
      </c>
      <c r="G1368" s="26">
        <f>SUBTOTAL(9,G1369)</f>
        <v>0</v>
      </c>
      <c r="H1368" s="15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</row>
    <row r="1369" spans="1:129" ht="16.5" hidden="1">
      <c r="A1369" s="12" t="s">
        <v>21</v>
      </c>
      <c r="B1369" s="31"/>
      <c r="C1369" s="14"/>
      <c r="D1369" s="22"/>
      <c r="E1369" s="22"/>
      <c r="F1369" s="22"/>
      <c r="G1369" s="22"/>
      <c r="H1369" s="15">
        <f>IFERROR(VLOOKUP(B1369,#REF!,2,),)</f>
        <v>0</v>
      </c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</row>
    <row r="1370" spans="1:129" s="20" customFormat="1" ht="16.5">
      <c r="A1370" s="29" t="s">
        <v>777</v>
      </c>
      <c r="B1370" s="31" t="s">
        <v>25</v>
      </c>
      <c r="C1370" s="25" t="s">
        <v>12</v>
      </c>
      <c r="D1370" s="32" t="s">
        <v>12</v>
      </c>
      <c r="E1370" s="26">
        <f>SUBTOTAL(9,E1371)</f>
        <v>0</v>
      </c>
      <c r="F1370" s="26">
        <f>SUBTOTAL(9,F1371)</f>
        <v>0</v>
      </c>
      <c r="G1370" s="26">
        <f>SUBTOTAL(9,G1371)</f>
        <v>0</v>
      </c>
      <c r="H1370" s="15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</row>
    <row r="1371" spans="1:129" ht="16.5" hidden="1">
      <c r="A1371" s="12" t="s">
        <v>21</v>
      </c>
      <c r="B1371" s="31"/>
      <c r="C1371" s="14"/>
      <c r="D1371" s="22"/>
      <c r="E1371" s="22"/>
      <c r="F1371" s="22"/>
      <c r="G1371" s="22"/>
      <c r="H1371" s="15">
        <f>IFERROR(VLOOKUP(B1371,#REF!,2,),)</f>
        <v>0</v>
      </c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</row>
    <row r="1372" spans="1:129" s="20" customFormat="1" ht="16.5">
      <c r="A1372" s="29" t="s">
        <v>778</v>
      </c>
      <c r="B1372" s="31" t="s">
        <v>683</v>
      </c>
      <c r="C1372" s="25" t="s">
        <v>12</v>
      </c>
      <c r="D1372" s="32" t="s">
        <v>12</v>
      </c>
      <c r="E1372" s="26">
        <f>SUBTOTAL(9,E1373)</f>
        <v>0</v>
      </c>
      <c r="F1372" s="26">
        <f>SUBTOTAL(9,F1373)</f>
        <v>0</v>
      </c>
      <c r="G1372" s="26">
        <f>SUBTOTAL(9,G1373)</f>
        <v>0</v>
      </c>
      <c r="H1372" s="15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</row>
    <row r="1373" spans="1:129" ht="16.5" hidden="1">
      <c r="A1373" s="12" t="s">
        <v>21</v>
      </c>
      <c r="B1373" s="31"/>
      <c r="C1373" s="14"/>
      <c r="D1373" s="22"/>
      <c r="E1373" s="22"/>
      <c r="F1373" s="22"/>
      <c r="G1373" s="22"/>
      <c r="H1373" s="15">
        <f>IFERROR(VLOOKUP(B1373,#REF!,2,),)</f>
        <v>0</v>
      </c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</row>
    <row r="1374" spans="1:129" s="20" customFormat="1" ht="16.5">
      <c r="A1374" s="29" t="s">
        <v>779</v>
      </c>
      <c r="B1374" s="31" t="s">
        <v>29</v>
      </c>
      <c r="C1374" s="25" t="s">
        <v>12</v>
      </c>
      <c r="D1374" s="32" t="s">
        <v>12</v>
      </c>
      <c r="E1374" s="26">
        <f>SUBTOTAL(9,E1375)</f>
        <v>0</v>
      </c>
      <c r="F1374" s="26">
        <f>SUBTOTAL(9,F1375)</f>
        <v>0</v>
      </c>
      <c r="G1374" s="26">
        <f>SUBTOTAL(9,G1375)</f>
        <v>0</v>
      </c>
      <c r="H1374" s="15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</row>
    <row r="1375" spans="1:129" ht="16.5" hidden="1">
      <c r="A1375" s="12" t="s">
        <v>21</v>
      </c>
      <c r="B1375" s="31"/>
      <c r="C1375" s="14"/>
      <c r="D1375" s="22"/>
      <c r="E1375" s="22"/>
      <c r="F1375" s="22"/>
      <c r="G1375" s="22"/>
      <c r="H1375" s="15">
        <f>IFERROR(VLOOKUP(B1375,#REF!,2,),)</f>
        <v>0</v>
      </c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</row>
    <row r="1376" spans="1:129" s="20" customFormat="1" ht="16.5">
      <c r="A1376" s="29" t="s">
        <v>780</v>
      </c>
      <c r="B1376" s="31" t="s">
        <v>31</v>
      </c>
      <c r="C1376" s="25" t="s">
        <v>12</v>
      </c>
      <c r="D1376" s="32" t="s">
        <v>12</v>
      </c>
      <c r="E1376" s="26">
        <f>SUBTOTAL(9,E1377)</f>
        <v>0</v>
      </c>
      <c r="F1376" s="26">
        <f>SUBTOTAL(9,F1377)</f>
        <v>0</v>
      </c>
      <c r="G1376" s="26">
        <f>SUBTOTAL(9,G1377)</f>
        <v>0</v>
      </c>
      <c r="H1376" s="15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</row>
    <row r="1377" spans="1:129" ht="16.5" hidden="1">
      <c r="A1377" s="12" t="s">
        <v>21</v>
      </c>
      <c r="B1377" s="31"/>
      <c r="C1377" s="14"/>
      <c r="D1377" s="22"/>
      <c r="E1377" s="22"/>
      <c r="F1377" s="22"/>
      <c r="G1377" s="22"/>
      <c r="H1377" s="15">
        <f>IFERROR(VLOOKUP(B1377,#REF!,2,),)</f>
        <v>0</v>
      </c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</row>
    <row r="1378" spans="1:129" s="17" customFormat="1" ht="16.5">
      <c r="A1378" s="29" t="s">
        <v>781</v>
      </c>
      <c r="B1378" s="31" t="s">
        <v>782</v>
      </c>
      <c r="C1378" s="25" t="s">
        <v>12</v>
      </c>
      <c r="D1378" s="32" t="s">
        <v>12</v>
      </c>
      <c r="E1378" s="26">
        <f>E1379+E1406</f>
        <v>0</v>
      </c>
      <c r="F1378" s="26">
        <f>F1379+F1406</f>
        <v>0</v>
      </c>
      <c r="G1378" s="26">
        <f>G1379+G1406</f>
        <v>0</v>
      </c>
      <c r="H1378" s="15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</row>
    <row r="1379" spans="1:129" s="18" customFormat="1" ht="16.5">
      <c r="A1379" s="57" t="s">
        <v>783</v>
      </c>
      <c r="B1379" s="31" t="s">
        <v>660</v>
      </c>
      <c r="C1379" s="25" t="s">
        <v>12</v>
      </c>
      <c r="D1379" s="32" t="s">
        <v>12</v>
      </c>
      <c r="E1379" s="26">
        <f>E1380+E1393</f>
        <v>0</v>
      </c>
      <c r="F1379" s="26">
        <f>F1380+F1393</f>
        <v>0</v>
      </c>
      <c r="G1379" s="26">
        <f>G1380+G1393</f>
        <v>0</v>
      </c>
      <c r="H1379" s="15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</row>
    <row r="1380" spans="1:129" s="19" customFormat="1" ht="16.5">
      <c r="A1380" s="29" t="s">
        <v>784</v>
      </c>
      <c r="B1380" s="31" t="s">
        <v>662</v>
      </c>
      <c r="C1380" s="25" t="s">
        <v>12</v>
      </c>
      <c r="D1380" s="32" t="s">
        <v>12</v>
      </c>
      <c r="E1380" s="26">
        <f>E1381+E1383+E1385+E1387+E1389+E1391</f>
        <v>0</v>
      </c>
      <c r="F1380" s="26">
        <f>F1381+F1383+F1385+F1387+F1389+F1391</f>
        <v>0</v>
      </c>
      <c r="G1380" s="26">
        <f>G1381+G1383+G1385+G1387+G1389+G1391</f>
        <v>0</v>
      </c>
      <c r="H1380" s="15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</row>
    <row r="1381" spans="1:129" s="20" customFormat="1" ht="16.5">
      <c r="A1381" s="29" t="s">
        <v>785</v>
      </c>
      <c r="B1381" s="31" t="s">
        <v>664</v>
      </c>
      <c r="C1381" s="25" t="s">
        <v>12</v>
      </c>
      <c r="D1381" s="32" t="s">
        <v>12</v>
      </c>
      <c r="E1381" s="26">
        <f>SUBTOTAL(9,E1382)</f>
        <v>0</v>
      </c>
      <c r="F1381" s="26">
        <f>SUBTOTAL(9,F1382)</f>
        <v>0</v>
      </c>
      <c r="G1381" s="26">
        <f>SUBTOTAL(9,G1382)</f>
        <v>0</v>
      </c>
      <c r="H1381" s="15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</row>
    <row r="1382" spans="1:129" ht="16.5" hidden="1">
      <c r="A1382" s="12" t="s">
        <v>21</v>
      </c>
      <c r="B1382" s="31"/>
      <c r="C1382" s="14"/>
      <c r="D1382" s="22"/>
      <c r="E1382" s="22"/>
      <c r="F1382" s="22"/>
      <c r="G1382" s="22"/>
      <c r="H1382" s="15">
        <f>IFERROR(VLOOKUP(B1382,#REF!,2,),)</f>
        <v>0</v>
      </c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</row>
    <row r="1383" spans="1:129" s="20" customFormat="1" ht="16.5">
      <c r="A1383" s="29" t="s">
        <v>786</v>
      </c>
      <c r="B1383" s="31" t="s">
        <v>23</v>
      </c>
      <c r="C1383" s="25" t="s">
        <v>12</v>
      </c>
      <c r="D1383" s="32" t="s">
        <v>12</v>
      </c>
      <c r="E1383" s="26">
        <f>SUBTOTAL(9,E1384)</f>
        <v>0</v>
      </c>
      <c r="F1383" s="26">
        <f>SUBTOTAL(9,F1384)</f>
        <v>0</v>
      </c>
      <c r="G1383" s="26">
        <f>SUBTOTAL(9,G1384)</f>
        <v>0</v>
      </c>
      <c r="H1383" s="15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</row>
    <row r="1384" spans="1:129" ht="16.5" hidden="1">
      <c r="A1384" s="12" t="s">
        <v>21</v>
      </c>
      <c r="B1384" s="31"/>
      <c r="C1384" s="14"/>
      <c r="D1384" s="22"/>
      <c r="E1384" s="22"/>
      <c r="F1384" s="22"/>
      <c r="G1384" s="22"/>
      <c r="H1384" s="15">
        <f>IFERROR(VLOOKUP(B1384,#REF!,2,),)</f>
        <v>0</v>
      </c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</row>
    <row r="1385" spans="1:129" s="20" customFormat="1" ht="16.5">
      <c r="A1385" s="29" t="s">
        <v>787</v>
      </c>
      <c r="B1385" s="31" t="s">
        <v>25</v>
      </c>
      <c r="C1385" s="25" t="s">
        <v>12</v>
      </c>
      <c r="D1385" s="32" t="s">
        <v>12</v>
      </c>
      <c r="E1385" s="26">
        <f>SUBTOTAL(9,E1386)</f>
        <v>0</v>
      </c>
      <c r="F1385" s="26">
        <f>SUBTOTAL(9,F1386)</f>
        <v>0</v>
      </c>
      <c r="G1385" s="26">
        <f>SUBTOTAL(9,G1386)</f>
        <v>0</v>
      </c>
      <c r="H1385" s="15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</row>
    <row r="1386" spans="1:129" ht="16.5" hidden="1">
      <c r="A1386" s="12" t="s">
        <v>21</v>
      </c>
      <c r="B1386" s="31"/>
      <c r="C1386" s="14"/>
      <c r="D1386" s="22"/>
      <c r="E1386" s="22"/>
      <c r="F1386" s="22"/>
      <c r="G1386" s="22"/>
      <c r="H1386" s="15">
        <f>IFERROR(VLOOKUP(B1386,#REF!,2,),)</f>
        <v>0</v>
      </c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</row>
    <row r="1387" spans="1:129" s="20" customFormat="1" ht="16.5">
      <c r="A1387" s="29" t="s">
        <v>788</v>
      </c>
      <c r="B1387" s="31" t="s">
        <v>683</v>
      </c>
      <c r="C1387" s="25" t="s">
        <v>12</v>
      </c>
      <c r="D1387" s="32" t="s">
        <v>12</v>
      </c>
      <c r="E1387" s="26">
        <f>SUBTOTAL(9,E1388)</f>
        <v>0</v>
      </c>
      <c r="F1387" s="26">
        <f>SUBTOTAL(9,F1388)</f>
        <v>0</v>
      </c>
      <c r="G1387" s="26">
        <f>SUBTOTAL(9,G1388)</f>
        <v>0</v>
      </c>
      <c r="H1387" s="15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</row>
    <row r="1388" spans="1:129" ht="16.5" hidden="1">
      <c r="A1388" s="12" t="s">
        <v>21</v>
      </c>
      <c r="B1388" s="31"/>
      <c r="C1388" s="14"/>
      <c r="D1388" s="22"/>
      <c r="E1388" s="22"/>
      <c r="F1388" s="22"/>
      <c r="G1388" s="22"/>
      <c r="H1388" s="15">
        <f>IFERROR(VLOOKUP(B1388,#REF!,2,),)</f>
        <v>0</v>
      </c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</row>
    <row r="1389" spans="1:129" s="20" customFormat="1" ht="16.5">
      <c r="A1389" s="29" t="s">
        <v>789</v>
      </c>
      <c r="B1389" s="31" t="s">
        <v>29</v>
      </c>
      <c r="C1389" s="25" t="s">
        <v>12</v>
      </c>
      <c r="D1389" s="32" t="s">
        <v>12</v>
      </c>
      <c r="E1389" s="26">
        <f>SUBTOTAL(9,E1390)</f>
        <v>0</v>
      </c>
      <c r="F1389" s="26">
        <f>SUBTOTAL(9,F1390)</f>
        <v>0</v>
      </c>
      <c r="G1389" s="26">
        <f>SUBTOTAL(9,G1390)</f>
        <v>0</v>
      </c>
      <c r="H1389" s="15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</row>
    <row r="1390" spans="1:129" ht="16.5" hidden="1">
      <c r="A1390" s="12" t="s">
        <v>21</v>
      </c>
      <c r="B1390" s="31"/>
      <c r="C1390" s="14"/>
      <c r="D1390" s="22"/>
      <c r="E1390" s="22"/>
      <c r="F1390" s="22"/>
      <c r="G1390" s="22"/>
      <c r="H1390" s="15">
        <f>IFERROR(VLOOKUP(B1390,#REF!,2,),)</f>
        <v>0</v>
      </c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</row>
    <row r="1391" spans="1:129" s="20" customFormat="1" ht="16.5">
      <c r="A1391" s="29" t="s">
        <v>790</v>
      </c>
      <c r="B1391" s="31" t="s">
        <v>31</v>
      </c>
      <c r="C1391" s="25" t="s">
        <v>12</v>
      </c>
      <c r="D1391" s="32" t="s">
        <v>12</v>
      </c>
      <c r="E1391" s="26">
        <f>SUBTOTAL(9,E1392)</f>
        <v>0</v>
      </c>
      <c r="F1391" s="26">
        <f>SUBTOTAL(9,F1392)</f>
        <v>0</v>
      </c>
      <c r="G1391" s="26">
        <f>SUBTOTAL(9,G1392)</f>
        <v>0</v>
      </c>
      <c r="H1391" s="15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</row>
    <row r="1392" spans="1:129" ht="16.5" hidden="1">
      <c r="A1392" s="12" t="s">
        <v>21</v>
      </c>
      <c r="B1392" s="31"/>
      <c r="C1392" s="14"/>
      <c r="D1392" s="22"/>
      <c r="E1392" s="22"/>
      <c r="F1392" s="22"/>
      <c r="G1392" s="22"/>
      <c r="H1392" s="15">
        <f>IFERROR(VLOOKUP(B1392,#REF!,2,),)</f>
        <v>0</v>
      </c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</row>
    <row r="1393" spans="1:129" s="19" customFormat="1" ht="16.5">
      <c r="A1393" s="29" t="s">
        <v>791</v>
      </c>
      <c r="B1393" s="37" t="s">
        <v>687</v>
      </c>
      <c r="C1393" s="25" t="s">
        <v>12</v>
      </c>
      <c r="D1393" s="32" t="s">
        <v>12</v>
      </c>
      <c r="E1393" s="26">
        <f>E1394+E1396+E1398+E1400+E1402+E1404</f>
        <v>0</v>
      </c>
      <c r="F1393" s="26">
        <f>F1394+F1396+F1398+F1400+F1402+F1404</f>
        <v>0</v>
      </c>
      <c r="G1393" s="26">
        <f>G1394+G1396+G1398+G1400+G1402+G1404</f>
        <v>0</v>
      </c>
      <c r="H1393" s="15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</row>
    <row r="1394" spans="1:129" s="20" customFormat="1" ht="16.5">
      <c r="A1394" s="29" t="s">
        <v>792</v>
      </c>
      <c r="B1394" s="37" t="s">
        <v>664</v>
      </c>
      <c r="C1394" s="25" t="s">
        <v>12</v>
      </c>
      <c r="D1394" s="32" t="s">
        <v>12</v>
      </c>
      <c r="E1394" s="26">
        <f>SUBTOTAL(9,E1395)</f>
        <v>0</v>
      </c>
      <c r="F1394" s="26">
        <f>SUBTOTAL(9,F1395)</f>
        <v>0</v>
      </c>
      <c r="G1394" s="26">
        <f>SUBTOTAL(9,G1395)</f>
        <v>0</v>
      </c>
      <c r="H1394" s="15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</row>
    <row r="1395" spans="1:129" ht="16.5" hidden="1">
      <c r="A1395" s="12" t="s">
        <v>21</v>
      </c>
      <c r="B1395" s="36"/>
      <c r="C1395" s="14"/>
      <c r="D1395" s="22"/>
      <c r="E1395" s="22"/>
      <c r="F1395" s="22"/>
      <c r="G1395" s="22"/>
      <c r="H1395" s="15">
        <f>IFERROR(VLOOKUP(B1395,#REF!,2,),)</f>
        <v>0</v>
      </c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</row>
    <row r="1396" spans="1:129" s="20" customFormat="1" ht="16.5">
      <c r="A1396" s="29" t="s">
        <v>793</v>
      </c>
      <c r="B1396" s="37" t="s">
        <v>23</v>
      </c>
      <c r="C1396" s="25" t="s">
        <v>12</v>
      </c>
      <c r="D1396" s="32" t="s">
        <v>12</v>
      </c>
      <c r="E1396" s="26">
        <f>SUBTOTAL(9,E1397)</f>
        <v>0</v>
      </c>
      <c r="F1396" s="26">
        <f>SUBTOTAL(9,F1397)</f>
        <v>0</v>
      </c>
      <c r="G1396" s="26">
        <f>SUBTOTAL(9,G1397)</f>
        <v>0</v>
      </c>
      <c r="H1396" s="15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</row>
    <row r="1397" spans="1:129" ht="16.5" hidden="1">
      <c r="A1397" s="12" t="s">
        <v>21</v>
      </c>
      <c r="B1397" s="36"/>
      <c r="C1397" s="14"/>
      <c r="D1397" s="22"/>
      <c r="E1397" s="22"/>
      <c r="F1397" s="22"/>
      <c r="G1397" s="22"/>
      <c r="H1397" s="15">
        <f>IFERROR(VLOOKUP(B1397,#REF!,2,),)</f>
        <v>0</v>
      </c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</row>
    <row r="1398" spans="1:129" s="20" customFormat="1" ht="16.5">
      <c r="A1398" s="29" t="s">
        <v>794</v>
      </c>
      <c r="B1398" s="37" t="s">
        <v>25</v>
      </c>
      <c r="C1398" s="25" t="s">
        <v>12</v>
      </c>
      <c r="D1398" s="32" t="s">
        <v>12</v>
      </c>
      <c r="E1398" s="26">
        <f>SUBTOTAL(9,E1399)</f>
        <v>0</v>
      </c>
      <c r="F1398" s="26">
        <f>SUBTOTAL(9,F1399)</f>
        <v>0</v>
      </c>
      <c r="G1398" s="26">
        <f>SUBTOTAL(9,G1399)</f>
        <v>0</v>
      </c>
      <c r="H1398" s="15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</row>
    <row r="1399" spans="1:129" ht="16.5" hidden="1">
      <c r="A1399" s="12" t="s">
        <v>21</v>
      </c>
      <c r="B1399" s="36"/>
      <c r="C1399" s="14"/>
      <c r="D1399" s="22"/>
      <c r="E1399" s="22"/>
      <c r="F1399" s="22"/>
      <c r="G1399" s="22"/>
      <c r="H1399" s="15">
        <f>IFERROR(VLOOKUP(B1399,#REF!,2,),)</f>
        <v>0</v>
      </c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</row>
    <row r="1400" spans="1:129" s="20" customFormat="1" ht="16.5">
      <c r="A1400" s="29" t="s">
        <v>795</v>
      </c>
      <c r="B1400" s="37" t="s">
        <v>683</v>
      </c>
      <c r="C1400" s="25" t="s">
        <v>12</v>
      </c>
      <c r="D1400" s="32" t="s">
        <v>12</v>
      </c>
      <c r="E1400" s="26">
        <f>SUBTOTAL(9,E1401)</f>
        <v>0</v>
      </c>
      <c r="F1400" s="26">
        <f>SUBTOTAL(9,F1401)</f>
        <v>0</v>
      </c>
      <c r="G1400" s="26">
        <f>SUBTOTAL(9,G1401)</f>
        <v>0</v>
      </c>
      <c r="H1400" s="15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</row>
    <row r="1401" spans="1:129" ht="16.5" hidden="1">
      <c r="A1401" s="12" t="s">
        <v>21</v>
      </c>
      <c r="B1401" s="36"/>
      <c r="C1401" s="14"/>
      <c r="D1401" s="22"/>
      <c r="E1401" s="22"/>
      <c r="F1401" s="22"/>
      <c r="G1401" s="22"/>
      <c r="H1401" s="15">
        <f>IFERROR(VLOOKUP(B1401,#REF!,2,),)</f>
        <v>0</v>
      </c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</row>
    <row r="1402" spans="1:129" s="20" customFormat="1" ht="16.5">
      <c r="A1402" s="29" t="s">
        <v>796</v>
      </c>
      <c r="B1402" s="37" t="s">
        <v>29</v>
      </c>
      <c r="C1402" s="25" t="s">
        <v>12</v>
      </c>
      <c r="D1402" s="32" t="s">
        <v>12</v>
      </c>
      <c r="E1402" s="26">
        <f>SUBTOTAL(9,E1403)</f>
        <v>0</v>
      </c>
      <c r="F1402" s="26">
        <f>SUBTOTAL(9,F1403)</f>
        <v>0</v>
      </c>
      <c r="G1402" s="26">
        <f>SUBTOTAL(9,G1403)</f>
        <v>0</v>
      </c>
      <c r="H1402" s="15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</row>
    <row r="1403" spans="1:129" ht="16.5" hidden="1">
      <c r="A1403" s="12" t="s">
        <v>21</v>
      </c>
      <c r="B1403" s="36"/>
      <c r="C1403" s="14"/>
      <c r="D1403" s="22"/>
      <c r="E1403" s="22"/>
      <c r="F1403" s="22"/>
      <c r="G1403" s="22"/>
      <c r="H1403" s="15">
        <f>IFERROR(VLOOKUP(B1403,#REF!,2,),)</f>
        <v>0</v>
      </c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</row>
    <row r="1404" spans="1:129" s="20" customFormat="1" ht="16.5">
      <c r="A1404" s="29" t="s">
        <v>797</v>
      </c>
      <c r="B1404" s="37" t="s">
        <v>31</v>
      </c>
      <c r="C1404" s="25" t="s">
        <v>12</v>
      </c>
      <c r="D1404" s="32" t="s">
        <v>12</v>
      </c>
      <c r="E1404" s="26">
        <f>SUBTOTAL(9,E1405)</f>
        <v>0</v>
      </c>
      <c r="F1404" s="26">
        <f>SUBTOTAL(9,F1405)</f>
        <v>0</v>
      </c>
      <c r="G1404" s="26">
        <f>SUBTOTAL(9,G1405)</f>
        <v>0</v>
      </c>
      <c r="H1404" s="15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</row>
    <row r="1405" spans="1:129" ht="16.5" hidden="1">
      <c r="A1405" s="12" t="s">
        <v>21</v>
      </c>
      <c r="B1405" s="36"/>
      <c r="C1405" s="14"/>
      <c r="D1405" s="22"/>
      <c r="E1405" s="22"/>
      <c r="F1405" s="22"/>
      <c r="G1405" s="22"/>
      <c r="H1405" s="15">
        <f>IFERROR(VLOOKUP(B1405,#REF!,2,),)</f>
        <v>0</v>
      </c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</row>
    <row r="1406" spans="1:129" s="18" customFormat="1" ht="16.5">
      <c r="A1406" s="57" t="s">
        <v>798</v>
      </c>
      <c r="B1406" s="37" t="s">
        <v>702</v>
      </c>
      <c r="C1406" s="25" t="s">
        <v>12</v>
      </c>
      <c r="D1406" s="32" t="s">
        <v>12</v>
      </c>
      <c r="E1406" s="26">
        <f>E1407+E1420</f>
        <v>0</v>
      </c>
      <c r="F1406" s="26">
        <f>F1407+F1420</f>
        <v>0</v>
      </c>
      <c r="G1406" s="26">
        <f>G1407+G1420</f>
        <v>0</v>
      </c>
      <c r="H1406" s="15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</row>
    <row r="1407" spans="1:129" s="19" customFormat="1" ht="16.5">
      <c r="A1407" s="29" t="s">
        <v>799</v>
      </c>
      <c r="B1407" s="37" t="s">
        <v>662</v>
      </c>
      <c r="C1407" s="25" t="s">
        <v>12</v>
      </c>
      <c r="D1407" s="32" t="s">
        <v>12</v>
      </c>
      <c r="E1407" s="26">
        <f>E1408+E1410+E1412+E1414+E1416+E1418</f>
        <v>0</v>
      </c>
      <c r="F1407" s="26">
        <f>F1408+F1410+F1412+F1414+F1416+F1418</f>
        <v>0</v>
      </c>
      <c r="G1407" s="26">
        <f>G1408+G1410+G1412+G1414+G1416+G1418</f>
        <v>0</v>
      </c>
      <c r="H1407" s="15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</row>
    <row r="1408" spans="1:129" s="20" customFormat="1" ht="16.5">
      <c r="A1408" s="29" t="s">
        <v>800</v>
      </c>
      <c r="B1408" s="37" t="s">
        <v>664</v>
      </c>
      <c r="C1408" s="25" t="s">
        <v>12</v>
      </c>
      <c r="D1408" s="32" t="s">
        <v>12</v>
      </c>
      <c r="E1408" s="26">
        <f>SUBTOTAL(9,E1409)</f>
        <v>0</v>
      </c>
      <c r="F1408" s="26">
        <f>SUBTOTAL(9,F1409)</f>
        <v>0</v>
      </c>
      <c r="G1408" s="26">
        <f>SUBTOTAL(9,G1409)</f>
        <v>0</v>
      </c>
      <c r="H1408" s="15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</row>
    <row r="1409" spans="1:129" ht="16.5" hidden="1">
      <c r="A1409" s="12" t="s">
        <v>21</v>
      </c>
      <c r="B1409" s="36"/>
      <c r="C1409" s="14"/>
      <c r="D1409" s="22"/>
      <c r="E1409" s="22"/>
      <c r="F1409" s="22"/>
      <c r="G1409" s="22"/>
      <c r="H1409" s="15">
        <f>IFERROR(VLOOKUP(B1409,#REF!,2,),)</f>
        <v>0</v>
      </c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</row>
    <row r="1410" spans="1:129" s="20" customFormat="1" ht="16.5">
      <c r="A1410" s="29" t="s">
        <v>801</v>
      </c>
      <c r="B1410" s="37" t="s">
        <v>23</v>
      </c>
      <c r="C1410" s="25" t="s">
        <v>12</v>
      </c>
      <c r="D1410" s="32" t="s">
        <v>12</v>
      </c>
      <c r="E1410" s="26">
        <f>SUBTOTAL(9,E1411)</f>
        <v>0</v>
      </c>
      <c r="F1410" s="26">
        <f>SUBTOTAL(9,F1411)</f>
        <v>0</v>
      </c>
      <c r="G1410" s="26">
        <f>SUBTOTAL(9,G1411)</f>
        <v>0</v>
      </c>
      <c r="H1410" s="15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</row>
    <row r="1411" spans="1:129" ht="16.5" hidden="1">
      <c r="A1411" s="12" t="s">
        <v>21</v>
      </c>
      <c r="B1411" s="36"/>
      <c r="C1411" s="14"/>
      <c r="D1411" s="22"/>
      <c r="E1411" s="22"/>
      <c r="F1411" s="22"/>
      <c r="G1411" s="22"/>
      <c r="H1411" s="15">
        <f>IFERROR(VLOOKUP(B1411,#REF!,2,),)</f>
        <v>0</v>
      </c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</row>
    <row r="1412" spans="1:129" s="20" customFormat="1" ht="16.5">
      <c r="A1412" s="29" t="s">
        <v>802</v>
      </c>
      <c r="B1412" s="37" t="s">
        <v>25</v>
      </c>
      <c r="C1412" s="25" t="s">
        <v>12</v>
      </c>
      <c r="D1412" s="32" t="s">
        <v>12</v>
      </c>
      <c r="E1412" s="26">
        <f>SUBTOTAL(9,E1413)</f>
        <v>0</v>
      </c>
      <c r="F1412" s="26">
        <f>SUBTOTAL(9,F1413)</f>
        <v>0</v>
      </c>
      <c r="G1412" s="26">
        <f>SUBTOTAL(9,G1413)</f>
        <v>0</v>
      </c>
      <c r="H1412" s="15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</row>
    <row r="1413" spans="1:129" ht="16.5" hidden="1">
      <c r="A1413" s="12" t="s">
        <v>21</v>
      </c>
      <c r="B1413" s="36"/>
      <c r="C1413" s="14"/>
      <c r="D1413" s="22"/>
      <c r="E1413" s="22"/>
      <c r="F1413" s="22"/>
      <c r="G1413" s="22"/>
      <c r="H1413" s="15">
        <f>IFERROR(VLOOKUP(B1413,#REF!,2,),)</f>
        <v>0</v>
      </c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</row>
    <row r="1414" spans="1:129" s="20" customFormat="1" ht="16.5">
      <c r="A1414" s="29" t="s">
        <v>803</v>
      </c>
      <c r="B1414" s="37" t="s">
        <v>683</v>
      </c>
      <c r="C1414" s="25" t="s">
        <v>12</v>
      </c>
      <c r="D1414" s="32" t="s">
        <v>12</v>
      </c>
      <c r="E1414" s="26">
        <f>SUBTOTAL(9,E1415)</f>
        <v>0</v>
      </c>
      <c r="F1414" s="26">
        <f>SUBTOTAL(9,F1415)</f>
        <v>0</v>
      </c>
      <c r="G1414" s="26">
        <f>SUBTOTAL(9,G1415)</f>
        <v>0</v>
      </c>
      <c r="H1414" s="15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</row>
    <row r="1415" spans="1:129" ht="16.5" hidden="1">
      <c r="A1415" s="12" t="s">
        <v>21</v>
      </c>
      <c r="B1415" s="36"/>
      <c r="C1415" s="14"/>
      <c r="D1415" s="22"/>
      <c r="E1415" s="22"/>
      <c r="F1415" s="22"/>
      <c r="G1415" s="22"/>
      <c r="H1415" s="15">
        <f>IFERROR(VLOOKUP(B1415,#REF!,2,),)</f>
        <v>0</v>
      </c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</row>
    <row r="1416" spans="1:129" s="20" customFormat="1" ht="16.5">
      <c r="A1416" s="29" t="s">
        <v>804</v>
      </c>
      <c r="B1416" s="37" t="s">
        <v>29</v>
      </c>
      <c r="C1416" s="25" t="s">
        <v>12</v>
      </c>
      <c r="D1416" s="32" t="s">
        <v>12</v>
      </c>
      <c r="E1416" s="26">
        <f>SUBTOTAL(9,E1417)</f>
        <v>0</v>
      </c>
      <c r="F1416" s="26">
        <f>SUBTOTAL(9,F1417)</f>
        <v>0</v>
      </c>
      <c r="G1416" s="26">
        <f>SUBTOTAL(9,G1417)</f>
        <v>0</v>
      </c>
      <c r="H1416" s="15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</row>
    <row r="1417" spans="1:129" ht="16.5" hidden="1">
      <c r="A1417" s="12" t="s">
        <v>21</v>
      </c>
      <c r="B1417" s="36"/>
      <c r="C1417" s="14"/>
      <c r="D1417" s="22"/>
      <c r="E1417" s="22"/>
      <c r="F1417" s="22"/>
      <c r="G1417" s="22"/>
      <c r="H1417" s="15">
        <f>IFERROR(VLOOKUP(B1417,#REF!,2,),)</f>
        <v>0</v>
      </c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</row>
    <row r="1418" spans="1:129" s="20" customFormat="1" ht="16.5">
      <c r="A1418" s="29" t="s">
        <v>805</v>
      </c>
      <c r="B1418" s="37" t="s">
        <v>31</v>
      </c>
      <c r="C1418" s="25" t="s">
        <v>12</v>
      </c>
      <c r="D1418" s="32" t="s">
        <v>12</v>
      </c>
      <c r="E1418" s="26">
        <f>SUBTOTAL(9,E1419)</f>
        <v>0</v>
      </c>
      <c r="F1418" s="26">
        <f>SUBTOTAL(9,F1419)</f>
        <v>0</v>
      </c>
      <c r="G1418" s="26">
        <f>SUBTOTAL(9,G1419)</f>
        <v>0</v>
      </c>
      <c r="H1418" s="15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</row>
    <row r="1419" spans="1:129" ht="16.5" hidden="1">
      <c r="A1419" s="12" t="s">
        <v>21</v>
      </c>
      <c r="B1419" s="36"/>
      <c r="C1419" s="14"/>
      <c r="D1419" s="22"/>
      <c r="E1419" s="22"/>
      <c r="F1419" s="22"/>
      <c r="G1419" s="22"/>
      <c r="H1419" s="15">
        <f>IFERROR(VLOOKUP(B1419,#REF!,2,),)</f>
        <v>0</v>
      </c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</row>
    <row r="1420" spans="1:129" s="19" customFormat="1" ht="16.5">
      <c r="A1420" s="29" t="s">
        <v>806</v>
      </c>
      <c r="B1420" s="37" t="s">
        <v>687</v>
      </c>
      <c r="C1420" s="25" t="s">
        <v>12</v>
      </c>
      <c r="D1420" s="32" t="s">
        <v>12</v>
      </c>
      <c r="E1420" s="26">
        <f>E1421+E1423+E1425+E1427+E1429+E1431</f>
        <v>0</v>
      </c>
      <c r="F1420" s="26">
        <f>F1421+F1423+F1425+F1427+F1429+F1431</f>
        <v>0</v>
      </c>
      <c r="G1420" s="26">
        <f>G1421+G1423+G1425+G1427+G1429+G1431</f>
        <v>0</v>
      </c>
      <c r="H1420" s="15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</row>
    <row r="1421" spans="1:129" s="20" customFormat="1" ht="16.5">
      <c r="A1421" s="29" t="s">
        <v>807</v>
      </c>
      <c r="B1421" s="37" t="s">
        <v>664</v>
      </c>
      <c r="C1421" s="25" t="s">
        <v>12</v>
      </c>
      <c r="D1421" s="32" t="s">
        <v>12</v>
      </c>
      <c r="E1421" s="26">
        <f>SUBTOTAL(9,E1422)</f>
        <v>0</v>
      </c>
      <c r="F1421" s="26">
        <f>SUBTOTAL(9,F1422)</f>
        <v>0</v>
      </c>
      <c r="G1421" s="26">
        <f>SUBTOTAL(9,G1422)</f>
        <v>0</v>
      </c>
      <c r="H1421" s="15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</row>
    <row r="1422" spans="1:129" ht="16.5" hidden="1">
      <c r="A1422" s="12" t="s">
        <v>21</v>
      </c>
      <c r="B1422" s="36"/>
      <c r="C1422" s="14"/>
      <c r="D1422" s="22"/>
      <c r="E1422" s="22"/>
      <c r="F1422" s="22"/>
      <c r="G1422" s="22"/>
      <c r="H1422" s="15">
        <f>IFERROR(VLOOKUP(B1422,#REF!,2,),)</f>
        <v>0</v>
      </c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</row>
    <row r="1423" spans="1:129" s="20" customFormat="1" ht="16.5">
      <c r="A1423" s="29" t="s">
        <v>808</v>
      </c>
      <c r="B1423" s="37" t="s">
        <v>23</v>
      </c>
      <c r="C1423" s="25" t="s">
        <v>12</v>
      </c>
      <c r="D1423" s="32" t="s">
        <v>12</v>
      </c>
      <c r="E1423" s="26">
        <f>SUBTOTAL(9,E1424)</f>
        <v>0</v>
      </c>
      <c r="F1423" s="26">
        <f>SUBTOTAL(9,F1424)</f>
        <v>0</v>
      </c>
      <c r="G1423" s="26">
        <f>SUBTOTAL(9,G1424)</f>
        <v>0</v>
      </c>
      <c r="H1423" s="15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</row>
    <row r="1424" spans="1:129" ht="16.5" hidden="1">
      <c r="A1424" s="12" t="s">
        <v>21</v>
      </c>
      <c r="B1424" s="36"/>
      <c r="C1424" s="14"/>
      <c r="D1424" s="22"/>
      <c r="E1424" s="22"/>
      <c r="F1424" s="22"/>
      <c r="G1424" s="22"/>
      <c r="H1424" s="15">
        <f>IFERROR(VLOOKUP(B1424,#REF!,2,),)</f>
        <v>0</v>
      </c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</row>
    <row r="1425" spans="1:129" s="20" customFormat="1" ht="16.5">
      <c r="A1425" s="29" t="s">
        <v>809</v>
      </c>
      <c r="B1425" s="37" t="s">
        <v>25</v>
      </c>
      <c r="C1425" s="25" t="s">
        <v>12</v>
      </c>
      <c r="D1425" s="32" t="s">
        <v>12</v>
      </c>
      <c r="E1425" s="26">
        <f>SUBTOTAL(9,E1426)</f>
        <v>0</v>
      </c>
      <c r="F1425" s="26">
        <f>SUBTOTAL(9,F1426)</f>
        <v>0</v>
      </c>
      <c r="G1425" s="26">
        <f>SUBTOTAL(9,G1426)</f>
        <v>0</v>
      </c>
      <c r="H1425" s="15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</row>
    <row r="1426" spans="1:129" ht="16.5" hidden="1">
      <c r="A1426" s="12" t="s">
        <v>21</v>
      </c>
      <c r="B1426" s="36"/>
      <c r="C1426" s="14"/>
      <c r="D1426" s="22"/>
      <c r="E1426" s="22"/>
      <c r="F1426" s="22"/>
      <c r="G1426" s="22"/>
      <c r="H1426" s="15">
        <f>IFERROR(VLOOKUP(B1426,#REF!,2,),)</f>
        <v>0</v>
      </c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</row>
    <row r="1427" spans="1:129" s="20" customFormat="1" ht="16.5">
      <c r="A1427" s="29" t="s">
        <v>810</v>
      </c>
      <c r="B1427" s="37" t="s">
        <v>683</v>
      </c>
      <c r="C1427" s="25" t="s">
        <v>12</v>
      </c>
      <c r="D1427" s="32" t="s">
        <v>12</v>
      </c>
      <c r="E1427" s="26">
        <f>SUBTOTAL(9,E1428)</f>
        <v>0</v>
      </c>
      <c r="F1427" s="26">
        <f>SUBTOTAL(9,F1428)</f>
        <v>0</v>
      </c>
      <c r="G1427" s="26">
        <f>SUBTOTAL(9,G1428)</f>
        <v>0</v>
      </c>
      <c r="H1427" s="15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</row>
    <row r="1428" spans="1:129" ht="16.5" hidden="1">
      <c r="A1428" s="12" t="s">
        <v>21</v>
      </c>
      <c r="B1428" s="36"/>
      <c r="C1428" s="14"/>
      <c r="D1428" s="22"/>
      <c r="E1428" s="22"/>
      <c r="F1428" s="22"/>
      <c r="G1428" s="22"/>
      <c r="H1428" s="15">
        <f>IFERROR(VLOOKUP(B1428,#REF!,2,),)</f>
        <v>0</v>
      </c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</row>
    <row r="1429" spans="1:129" s="20" customFormat="1" ht="16.5">
      <c r="A1429" s="29" t="s">
        <v>811</v>
      </c>
      <c r="B1429" s="37" t="s">
        <v>29</v>
      </c>
      <c r="C1429" s="25" t="s">
        <v>12</v>
      </c>
      <c r="D1429" s="32" t="s">
        <v>12</v>
      </c>
      <c r="E1429" s="26">
        <f>SUBTOTAL(9,E1430)</f>
        <v>0</v>
      </c>
      <c r="F1429" s="26">
        <f>SUBTOTAL(9,F1430)</f>
        <v>0</v>
      </c>
      <c r="G1429" s="26">
        <f>SUBTOTAL(9,G1430)</f>
        <v>0</v>
      </c>
      <c r="H1429" s="15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</row>
    <row r="1430" spans="1:129" ht="16.5" hidden="1">
      <c r="A1430" s="12" t="s">
        <v>21</v>
      </c>
      <c r="B1430" s="36"/>
      <c r="C1430" s="14"/>
      <c r="D1430" s="22"/>
      <c r="E1430" s="22"/>
      <c r="F1430" s="22"/>
      <c r="G1430" s="22"/>
      <c r="H1430" s="15">
        <f>IFERROR(VLOOKUP(B1430,#REF!,2,),)</f>
        <v>0</v>
      </c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</row>
    <row r="1431" spans="1:129" s="20" customFormat="1" ht="16.5">
      <c r="A1431" s="29" t="s">
        <v>812</v>
      </c>
      <c r="B1431" s="37" t="s">
        <v>31</v>
      </c>
      <c r="C1431" s="25" t="s">
        <v>12</v>
      </c>
      <c r="D1431" s="32" t="s">
        <v>12</v>
      </c>
      <c r="E1431" s="26">
        <f>SUBTOTAL(9,E1432)</f>
        <v>0</v>
      </c>
      <c r="F1431" s="26">
        <f>SUBTOTAL(9,F1432)</f>
        <v>0</v>
      </c>
      <c r="G1431" s="26">
        <f>SUBTOTAL(9,G1432)</f>
        <v>0</v>
      </c>
      <c r="H1431" s="15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</row>
    <row r="1432" spans="1:129" ht="16.5" hidden="1">
      <c r="A1432" s="12" t="s">
        <v>21</v>
      </c>
      <c r="B1432" s="36"/>
      <c r="C1432" s="14"/>
      <c r="D1432" s="22"/>
      <c r="E1432" s="22"/>
      <c r="F1432" s="22"/>
      <c r="G1432" s="22"/>
      <c r="H1432" s="15">
        <f>IFERROR(VLOOKUP(B1432,#REF!,2,),)</f>
        <v>0</v>
      </c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</row>
    <row r="1433" spans="1:129" s="17" customFormat="1" ht="16.5">
      <c r="A1433" s="29" t="s">
        <v>813</v>
      </c>
      <c r="B1433" s="37" t="s">
        <v>814</v>
      </c>
      <c r="C1433" s="25" t="s">
        <v>12</v>
      </c>
      <c r="D1433" s="32" t="s">
        <v>12</v>
      </c>
      <c r="E1433" s="26">
        <f>E1434+E1461</f>
        <v>0</v>
      </c>
      <c r="F1433" s="26">
        <f>F1434+F1461</f>
        <v>0</v>
      </c>
      <c r="G1433" s="26">
        <f>G1434+G1461</f>
        <v>0</v>
      </c>
      <c r="H1433" s="15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</row>
    <row r="1434" spans="1:129" s="18" customFormat="1" ht="16.5">
      <c r="A1434" s="57" t="s">
        <v>815</v>
      </c>
      <c r="B1434" s="37" t="s">
        <v>660</v>
      </c>
      <c r="C1434" s="25" t="s">
        <v>12</v>
      </c>
      <c r="D1434" s="32" t="s">
        <v>12</v>
      </c>
      <c r="E1434" s="26">
        <f>E1435+E1448</f>
        <v>0</v>
      </c>
      <c r="F1434" s="26">
        <f>F1435+F1448</f>
        <v>0</v>
      </c>
      <c r="G1434" s="26">
        <f>G1435+G1448</f>
        <v>0</v>
      </c>
      <c r="H1434" s="15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</row>
    <row r="1435" spans="1:129" s="19" customFormat="1" ht="16.5">
      <c r="A1435" s="29" t="s">
        <v>816</v>
      </c>
      <c r="B1435" s="37" t="s">
        <v>662</v>
      </c>
      <c r="C1435" s="25" t="s">
        <v>12</v>
      </c>
      <c r="D1435" s="32" t="s">
        <v>12</v>
      </c>
      <c r="E1435" s="26">
        <f>E1436+E1438+E1440+E1442+E1444+E1446</f>
        <v>0</v>
      </c>
      <c r="F1435" s="26">
        <f>F1436+F1438+F1440+F1442+F1444+F1446</f>
        <v>0</v>
      </c>
      <c r="G1435" s="26">
        <f>G1436+G1438+G1440+G1442+G1444+G1446</f>
        <v>0</v>
      </c>
      <c r="H1435" s="15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</row>
    <row r="1436" spans="1:129" s="20" customFormat="1" ht="16.5">
      <c r="A1436" s="29" t="s">
        <v>817</v>
      </c>
      <c r="B1436" s="37" t="s">
        <v>664</v>
      </c>
      <c r="C1436" s="25" t="s">
        <v>12</v>
      </c>
      <c r="D1436" s="32" t="s">
        <v>12</v>
      </c>
      <c r="E1436" s="26">
        <f>SUBTOTAL(9,E1437)</f>
        <v>0</v>
      </c>
      <c r="F1436" s="26">
        <f>SUBTOTAL(9,F1437)</f>
        <v>0</v>
      </c>
      <c r="G1436" s="26">
        <f>SUBTOTAL(9,G1437)</f>
        <v>0</v>
      </c>
      <c r="H1436" s="15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</row>
    <row r="1437" spans="1:129" ht="16.5" hidden="1">
      <c r="A1437" s="12" t="s">
        <v>21</v>
      </c>
      <c r="B1437" s="36"/>
      <c r="C1437" s="14"/>
      <c r="D1437" s="22"/>
      <c r="E1437" s="22"/>
      <c r="F1437" s="22"/>
      <c r="G1437" s="22"/>
      <c r="H1437" s="15">
        <f>IFERROR(VLOOKUP(B1437,#REF!,2,),)</f>
        <v>0</v>
      </c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</row>
    <row r="1438" spans="1:129" s="20" customFormat="1" ht="16.5">
      <c r="A1438" s="29" t="s">
        <v>818</v>
      </c>
      <c r="B1438" s="37" t="s">
        <v>23</v>
      </c>
      <c r="C1438" s="25" t="s">
        <v>12</v>
      </c>
      <c r="D1438" s="32" t="s">
        <v>12</v>
      </c>
      <c r="E1438" s="26">
        <f>SUBTOTAL(9,E1439)</f>
        <v>0</v>
      </c>
      <c r="F1438" s="26">
        <f>SUBTOTAL(9,F1439)</f>
        <v>0</v>
      </c>
      <c r="G1438" s="26">
        <f>SUBTOTAL(9,G1439)</f>
        <v>0</v>
      </c>
      <c r="H1438" s="15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</row>
    <row r="1439" spans="1:129" ht="16.5" hidden="1">
      <c r="A1439" s="12" t="s">
        <v>21</v>
      </c>
      <c r="B1439" s="36"/>
      <c r="C1439" s="14"/>
      <c r="D1439" s="22"/>
      <c r="E1439" s="22"/>
      <c r="F1439" s="22"/>
      <c r="G1439" s="22"/>
      <c r="H1439" s="15">
        <f>IFERROR(VLOOKUP(B1439,#REF!,2,),)</f>
        <v>0</v>
      </c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</row>
    <row r="1440" spans="1:129" s="20" customFormat="1" ht="16.5">
      <c r="A1440" s="29" t="s">
        <v>819</v>
      </c>
      <c r="B1440" s="37" t="s">
        <v>25</v>
      </c>
      <c r="C1440" s="25" t="s">
        <v>12</v>
      </c>
      <c r="D1440" s="32" t="s">
        <v>12</v>
      </c>
      <c r="E1440" s="26">
        <f>SUBTOTAL(9,E1441)</f>
        <v>0</v>
      </c>
      <c r="F1440" s="26">
        <f>SUBTOTAL(9,F1441)</f>
        <v>0</v>
      </c>
      <c r="G1440" s="26">
        <f>SUBTOTAL(9,G1441)</f>
        <v>0</v>
      </c>
      <c r="H1440" s="15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</row>
    <row r="1441" spans="1:129" ht="16.5" hidden="1">
      <c r="A1441" s="12" t="s">
        <v>21</v>
      </c>
      <c r="B1441" s="36"/>
      <c r="C1441" s="14"/>
      <c r="D1441" s="22"/>
      <c r="E1441" s="22"/>
      <c r="F1441" s="22"/>
      <c r="G1441" s="22"/>
      <c r="H1441" s="15">
        <f>IFERROR(VLOOKUP(B1441,#REF!,2,),)</f>
        <v>0</v>
      </c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</row>
    <row r="1442" spans="1:129" s="20" customFormat="1" ht="16.5">
      <c r="A1442" s="29" t="s">
        <v>820</v>
      </c>
      <c r="B1442" s="37" t="s">
        <v>683</v>
      </c>
      <c r="C1442" s="25" t="s">
        <v>12</v>
      </c>
      <c r="D1442" s="32" t="s">
        <v>12</v>
      </c>
      <c r="E1442" s="26">
        <f>SUBTOTAL(9,E1443)</f>
        <v>0</v>
      </c>
      <c r="F1442" s="26">
        <f>SUBTOTAL(9,F1443)</f>
        <v>0</v>
      </c>
      <c r="G1442" s="26">
        <f>SUBTOTAL(9,G1443)</f>
        <v>0</v>
      </c>
      <c r="H1442" s="15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</row>
    <row r="1443" spans="1:129" ht="16.5" hidden="1">
      <c r="A1443" s="12" t="s">
        <v>21</v>
      </c>
      <c r="B1443" s="36"/>
      <c r="C1443" s="14"/>
      <c r="D1443" s="22"/>
      <c r="E1443" s="22"/>
      <c r="F1443" s="22"/>
      <c r="G1443" s="22"/>
      <c r="H1443" s="15">
        <f>IFERROR(VLOOKUP(B1443,#REF!,2,),)</f>
        <v>0</v>
      </c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</row>
    <row r="1444" spans="1:129" s="20" customFormat="1" ht="16.5">
      <c r="A1444" s="29" t="s">
        <v>821</v>
      </c>
      <c r="B1444" s="37" t="s">
        <v>29</v>
      </c>
      <c r="C1444" s="25" t="s">
        <v>12</v>
      </c>
      <c r="D1444" s="32" t="s">
        <v>12</v>
      </c>
      <c r="E1444" s="26">
        <f>SUBTOTAL(9,E1445)</f>
        <v>0</v>
      </c>
      <c r="F1444" s="26">
        <f>SUBTOTAL(9,F1445)</f>
        <v>0</v>
      </c>
      <c r="G1444" s="26">
        <f>SUBTOTAL(9,G1445)</f>
        <v>0</v>
      </c>
      <c r="H1444" s="15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</row>
    <row r="1445" spans="1:129" ht="16.5" hidden="1">
      <c r="A1445" s="12" t="s">
        <v>21</v>
      </c>
      <c r="B1445" s="36"/>
      <c r="C1445" s="14"/>
      <c r="D1445" s="22"/>
      <c r="E1445" s="22"/>
      <c r="F1445" s="22"/>
      <c r="G1445" s="22"/>
      <c r="H1445" s="15">
        <f>IFERROR(VLOOKUP(B1445,#REF!,2,),)</f>
        <v>0</v>
      </c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</row>
    <row r="1446" spans="1:129" s="20" customFormat="1" ht="16.5">
      <c r="A1446" s="29" t="s">
        <v>822</v>
      </c>
      <c r="B1446" s="37" t="s">
        <v>31</v>
      </c>
      <c r="C1446" s="25" t="s">
        <v>12</v>
      </c>
      <c r="D1446" s="32" t="s">
        <v>12</v>
      </c>
      <c r="E1446" s="26">
        <f>SUBTOTAL(9,E1447)</f>
        <v>0</v>
      </c>
      <c r="F1446" s="26">
        <f>SUBTOTAL(9,F1447)</f>
        <v>0</v>
      </c>
      <c r="G1446" s="26">
        <f>SUBTOTAL(9,G1447)</f>
        <v>0</v>
      </c>
      <c r="H1446" s="15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</row>
    <row r="1447" spans="1:129" ht="16.5" hidden="1">
      <c r="A1447" s="12" t="s">
        <v>21</v>
      </c>
      <c r="B1447" s="36"/>
      <c r="C1447" s="14"/>
      <c r="D1447" s="22"/>
      <c r="E1447" s="22"/>
      <c r="F1447" s="22"/>
      <c r="G1447" s="22"/>
      <c r="H1447" s="15">
        <f>IFERROR(VLOOKUP(B1447,#REF!,2,),)</f>
        <v>0</v>
      </c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</row>
    <row r="1448" spans="1:129" s="19" customFormat="1" ht="16.5">
      <c r="A1448" s="29" t="s">
        <v>823</v>
      </c>
      <c r="B1448" s="37" t="s">
        <v>687</v>
      </c>
      <c r="C1448" s="25" t="s">
        <v>12</v>
      </c>
      <c r="D1448" s="32" t="s">
        <v>12</v>
      </c>
      <c r="E1448" s="26">
        <f>E1449+E1451+E1453+E1455+E1457+E1459</f>
        <v>0</v>
      </c>
      <c r="F1448" s="26">
        <f>F1449+F1451+F1453+F1455+F1457+F1459</f>
        <v>0</v>
      </c>
      <c r="G1448" s="26">
        <f>G1449+G1451+G1453+G1455+G1457+G1459</f>
        <v>0</v>
      </c>
      <c r="H1448" s="15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</row>
    <row r="1449" spans="1:129" s="20" customFormat="1" ht="16.5">
      <c r="A1449" s="29" t="s">
        <v>824</v>
      </c>
      <c r="B1449" s="37" t="s">
        <v>664</v>
      </c>
      <c r="C1449" s="25" t="s">
        <v>12</v>
      </c>
      <c r="D1449" s="32" t="s">
        <v>12</v>
      </c>
      <c r="E1449" s="26">
        <f>SUBTOTAL(9,E1450)</f>
        <v>0</v>
      </c>
      <c r="F1449" s="26">
        <f>SUBTOTAL(9,F1450)</f>
        <v>0</v>
      </c>
      <c r="G1449" s="26">
        <f>SUBTOTAL(9,G1450)</f>
        <v>0</v>
      </c>
      <c r="H1449" s="15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</row>
    <row r="1450" spans="1:129" ht="16.5" hidden="1">
      <c r="A1450" s="12" t="s">
        <v>21</v>
      </c>
      <c r="B1450" s="36"/>
      <c r="C1450" s="14"/>
      <c r="D1450" s="22"/>
      <c r="E1450" s="22"/>
      <c r="F1450" s="22"/>
      <c r="G1450" s="22"/>
      <c r="H1450" s="15">
        <f>IFERROR(VLOOKUP(B1450,#REF!,2,),)</f>
        <v>0</v>
      </c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</row>
    <row r="1451" spans="1:129" s="20" customFormat="1" ht="16.5">
      <c r="A1451" s="29" t="s">
        <v>825</v>
      </c>
      <c r="B1451" s="37" t="s">
        <v>23</v>
      </c>
      <c r="C1451" s="25" t="s">
        <v>12</v>
      </c>
      <c r="D1451" s="32" t="s">
        <v>12</v>
      </c>
      <c r="E1451" s="26">
        <f>SUBTOTAL(9,E1452)</f>
        <v>0</v>
      </c>
      <c r="F1451" s="26">
        <f>SUBTOTAL(9,F1452)</f>
        <v>0</v>
      </c>
      <c r="G1451" s="26">
        <f>SUBTOTAL(9,G1452)</f>
        <v>0</v>
      </c>
      <c r="H1451" s="15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</row>
    <row r="1452" spans="1:129" ht="16.5" hidden="1">
      <c r="A1452" s="12" t="s">
        <v>21</v>
      </c>
      <c r="B1452" s="36"/>
      <c r="C1452" s="14"/>
      <c r="D1452" s="22"/>
      <c r="E1452" s="22"/>
      <c r="F1452" s="22"/>
      <c r="G1452" s="22"/>
      <c r="H1452" s="15">
        <f>IFERROR(VLOOKUP(B1452,#REF!,2,),)</f>
        <v>0</v>
      </c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</row>
    <row r="1453" spans="1:129" s="20" customFormat="1" ht="16.5">
      <c r="A1453" s="29" t="s">
        <v>826</v>
      </c>
      <c r="B1453" s="37" t="s">
        <v>25</v>
      </c>
      <c r="C1453" s="25" t="s">
        <v>12</v>
      </c>
      <c r="D1453" s="32" t="s">
        <v>12</v>
      </c>
      <c r="E1453" s="26">
        <f>SUBTOTAL(9,E1454)</f>
        <v>0</v>
      </c>
      <c r="F1453" s="26">
        <f>SUBTOTAL(9,F1454)</f>
        <v>0</v>
      </c>
      <c r="G1453" s="26">
        <f>SUBTOTAL(9,G1454)</f>
        <v>0</v>
      </c>
      <c r="H1453" s="15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</row>
    <row r="1454" spans="1:129" ht="16.5" hidden="1">
      <c r="A1454" s="12" t="s">
        <v>21</v>
      </c>
      <c r="B1454" s="36"/>
      <c r="C1454" s="14"/>
      <c r="D1454" s="22"/>
      <c r="E1454" s="22"/>
      <c r="F1454" s="22"/>
      <c r="G1454" s="22"/>
      <c r="H1454" s="15">
        <f>IFERROR(VLOOKUP(B1454,#REF!,2,),)</f>
        <v>0</v>
      </c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</row>
    <row r="1455" spans="1:129" s="20" customFormat="1" ht="16.5">
      <c r="A1455" s="29" t="s">
        <v>827</v>
      </c>
      <c r="B1455" s="37" t="s">
        <v>683</v>
      </c>
      <c r="C1455" s="25" t="s">
        <v>12</v>
      </c>
      <c r="D1455" s="32" t="s">
        <v>12</v>
      </c>
      <c r="E1455" s="26">
        <f>SUBTOTAL(9,E1456)</f>
        <v>0</v>
      </c>
      <c r="F1455" s="26">
        <f>SUBTOTAL(9,F1456)</f>
        <v>0</v>
      </c>
      <c r="G1455" s="26">
        <f>SUBTOTAL(9,G1456)</f>
        <v>0</v>
      </c>
      <c r="H1455" s="15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</row>
    <row r="1456" spans="1:129" ht="16.5" hidden="1">
      <c r="A1456" s="12" t="s">
        <v>21</v>
      </c>
      <c r="B1456" s="36"/>
      <c r="C1456" s="14"/>
      <c r="D1456" s="22"/>
      <c r="E1456" s="22"/>
      <c r="F1456" s="22"/>
      <c r="G1456" s="22"/>
      <c r="H1456" s="15">
        <f>IFERROR(VLOOKUP(B1456,#REF!,2,),)</f>
        <v>0</v>
      </c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</row>
    <row r="1457" spans="1:129" s="20" customFormat="1" ht="16.5">
      <c r="A1457" s="29" t="s">
        <v>828</v>
      </c>
      <c r="B1457" s="37" t="s">
        <v>29</v>
      </c>
      <c r="C1457" s="25" t="s">
        <v>12</v>
      </c>
      <c r="D1457" s="32" t="s">
        <v>12</v>
      </c>
      <c r="E1457" s="26">
        <f>SUBTOTAL(9,E1458)</f>
        <v>0</v>
      </c>
      <c r="F1457" s="26">
        <f>SUBTOTAL(9,F1458)</f>
        <v>0</v>
      </c>
      <c r="G1457" s="26">
        <f>SUBTOTAL(9,G1458)</f>
        <v>0</v>
      </c>
      <c r="H1457" s="15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</row>
    <row r="1458" spans="1:129" ht="16.5" hidden="1">
      <c r="A1458" s="12" t="s">
        <v>21</v>
      </c>
      <c r="B1458" s="36"/>
      <c r="C1458" s="14"/>
      <c r="D1458" s="22"/>
      <c r="E1458" s="22"/>
      <c r="F1458" s="22"/>
      <c r="G1458" s="22"/>
      <c r="H1458" s="15">
        <f>IFERROR(VLOOKUP(B1458,#REF!,2,),)</f>
        <v>0</v>
      </c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</row>
    <row r="1459" spans="1:129" s="20" customFormat="1" ht="16.5">
      <c r="A1459" s="29" t="s">
        <v>829</v>
      </c>
      <c r="B1459" s="37" t="s">
        <v>31</v>
      </c>
      <c r="C1459" s="25" t="s">
        <v>12</v>
      </c>
      <c r="D1459" s="32" t="s">
        <v>12</v>
      </c>
      <c r="E1459" s="26">
        <f>SUBTOTAL(9,E1460)</f>
        <v>0</v>
      </c>
      <c r="F1459" s="26">
        <f>SUBTOTAL(9,F1460)</f>
        <v>0</v>
      </c>
      <c r="G1459" s="26">
        <f>SUBTOTAL(9,G1460)</f>
        <v>0</v>
      </c>
      <c r="H1459" s="15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</row>
    <row r="1460" spans="1:129" ht="16.5" hidden="1">
      <c r="A1460" s="12" t="s">
        <v>21</v>
      </c>
      <c r="B1460" s="36"/>
      <c r="C1460" s="14"/>
      <c r="D1460" s="22"/>
      <c r="E1460" s="22"/>
      <c r="F1460" s="22"/>
      <c r="G1460" s="22"/>
      <c r="H1460" s="15">
        <f>IFERROR(VLOOKUP(B1460,#REF!,2,),)</f>
        <v>0</v>
      </c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</row>
    <row r="1461" spans="1:129" s="18" customFormat="1" ht="16.5">
      <c r="A1461" s="57" t="s">
        <v>830</v>
      </c>
      <c r="B1461" s="37" t="s">
        <v>702</v>
      </c>
      <c r="C1461" s="25" t="s">
        <v>12</v>
      </c>
      <c r="D1461" s="32" t="s">
        <v>12</v>
      </c>
      <c r="E1461" s="26">
        <f>E1462+E1475</f>
        <v>0</v>
      </c>
      <c r="F1461" s="26">
        <f>F1462+F1475</f>
        <v>0</v>
      </c>
      <c r="G1461" s="26">
        <f>G1462+G1475</f>
        <v>0</v>
      </c>
      <c r="H1461" s="15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</row>
    <row r="1462" spans="1:129" s="19" customFormat="1" ht="16.5">
      <c r="A1462" s="29" t="s">
        <v>831</v>
      </c>
      <c r="B1462" s="37" t="s">
        <v>662</v>
      </c>
      <c r="C1462" s="25" t="s">
        <v>12</v>
      </c>
      <c r="D1462" s="32" t="s">
        <v>12</v>
      </c>
      <c r="E1462" s="26">
        <f>E1463+E1465+E1467+E1469+E1471+E1473</f>
        <v>0</v>
      </c>
      <c r="F1462" s="26">
        <f>F1463+F1465+F1467+F1469+F1471+F1473</f>
        <v>0</v>
      </c>
      <c r="G1462" s="26">
        <f>G1463+G1465+G1467+G1469+G1471+G1473</f>
        <v>0</v>
      </c>
      <c r="H1462" s="15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</row>
    <row r="1463" spans="1:129" s="20" customFormat="1" ht="16.5">
      <c r="A1463" s="29" t="s">
        <v>832</v>
      </c>
      <c r="B1463" s="37" t="s">
        <v>664</v>
      </c>
      <c r="C1463" s="25" t="s">
        <v>12</v>
      </c>
      <c r="D1463" s="32" t="s">
        <v>12</v>
      </c>
      <c r="E1463" s="26">
        <f>SUBTOTAL(9,E1464)</f>
        <v>0</v>
      </c>
      <c r="F1463" s="26">
        <f>SUBTOTAL(9,F1464)</f>
        <v>0</v>
      </c>
      <c r="G1463" s="26">
        <f>SUBTOTAL(9,G1464)</f>
        <v>0</v>
      </c>
      <c r="H1463" s="15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</row>
    <row r="1464" spans="1:129" ht="16.5" hidden="1">
      <c r="A1464" s="12" t="s">
        <v>21</v>
      </c>
      <c r="B1464" s="36"/>
      <c r="C1464" s="14"/>
      <c r="D1464" s="22"/>
      <c r="E1464" s="22"/>
      <c r="F1464" s="22"/>
      <c r="G1464" s="22"/>
      <c r="H1464" s="15">
        <f>IFERROR(VLOOKUP(B1464,#REF!,2,),)</f>
        <v>0</v>
      </c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</row>
    <row r="1465" spans="1:129" s="20" customFormat="1" ht="16.5">
      <c r="A1465" s="29" t="s">
        <v>833</v>
      </c>
      <c r="B1465" s="37" t="s">
        <v>23</v>
      </c>
      <c r="C1465" s="25" t="s">
        <v>12</v>
      </c>
      <c r="D1465" s="32" t="s">
        <v>12</v>
      </c>
      <c r="E1465" s="26">
        <f>SUBTOTAL(9,E1466)</f>
        <v>0</v>
      </c>
      <c r="F1465" s="26">
        <f>SUBTOTAL(9,F1466)</f>
        <v>0</v>
      </c>
      <c r="G1465" s="26">
        <f>SUBTOTAL(9,G1466)</f>
        <v>0</v>
      </c>
      <c r="H1465" s="15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</row>
    <row r="1466" spans="1:129" ht="16.5" hidden="1">
      <c r="A1466" s="12" t="s">
        <v>21</v>
      </c>
      <c r="B1466" s="36"/>
      <c r="C1466" s="14"/>
      <c r="D1466" s="22"/>
      <c r="E1466" s="22"/>
      <c r="F1466" s="22"/>
      <c r="G1466" s="22"/>
      <c r="H1466" s="15">
        <f>IFERROR(VLOOKUP(B1466,#REF!,2,),)</f>
        <v>0</v>
      </c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</row>
    <row r="1467" spans="1:129" s="20" customFormat="1" ht="16.5">
      <c r="A1467" s="29" t="s">
        <v>834</v>
      </c>
      <c r="B1467" s="37" t="s">
        <v>25</v>
      </c>
      <c r="C1467" s="25" t="s">
        <v>12</v>
      </c>
      <c r="D1467" s="32" t="s">
        <v>12</v>
      </c>
      <c r="E1467" s="26">
        <f>SUBTOTAL(9,E1468)</f>
        <v>0</v>
      </c>
      <c r="F1467" s="26">
        <f>SUBTOTAL(9,F1468)</f>
        <v>0</v>
      </c>
      <c r="G1467" s="26">
        <f>SUBTOTAL(9,G1468)</f>
        <v>0</v>
      </c>
      <c r="H1467" s="15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</row>
    <row r="1468" spans="1:129" ht="16.5" hidden="1">
      <c r="A1468" s="12" t="s">
        <v>21</v>
      </c>
      <c r="B1468" s="36"/>
      <c r="C1468" s="14"/>
      <c r="D1468" s="22"/>
      <c r="E1468" s="22"/>
      <c r="F1468" s="22"/>
      <c r="G1468" s="22"/>
      <c r="H1468" s="15">
        <f>IFERROR(VLOOKUP(B1468,#REF!,2,),)</f>
        <v>0</v>
      </c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</row>
    <row r="1469" spans="1:129" s="20" customFormat="1" ht="16.5">
      <c r="A1469" s="29" t="s">
        <v>835</v>
      </c>
      <c r="B1469" s="37" t="s">
        <v>683</v>
      </c>
      <c r="C1469" s="25" t="s">
        <v>12</v>
      </c>
      <c r="D1469" s="32" t="s">
        <v>12</v>
      </c>
      <c r="E1469" s="26">
        <f>SUBTOTAL(9,E1470)</f>
        <v>0</v>
      </c>
      <c r="F1469" s="26">
        <f>SUBTOTAL(9,F1470)</f>
        <v>0</v>
      </c>
      <c r="G1469" s="26">
        <f>SUBTOTAL(9,G1470)</f>
        <v>0</v>
      </c>
      <c r="H1469" s="15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</row>
    <row r="1470" spans="1:129" ht="16.5" hidden="1">
      <c r="A1470" s="12" t="s">
        <v>21</v>
      </c>
      <c r="B1470" s="36"/>
      <c r="C1470" s="14"/>
      <c r="D1470" s="22"/>
      <c r="E1470" s="22"/>
      <c r="F1470" s="22"/>
      <c r="G1470" s="22"/>
      <c r="H1470" s="15">
        <f>IFERROR(VLOOKUP(B1470,#REF!,2,),)</f>
        <v>0</v>
      </c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</row>
    <row r="1471" spans="1:129" s="20" customFormat="1" ht="16.5">
      <c r="A1471" s="29" t="s">
        <v>836</v>
      </c>
      <c r="B1471" s="37" t="s">
        <v>29</v>
      </c>
      <c r="C1471" s="25" t="s">
        <v>12</v>
      </c>
      <c r="D1471" s="32" t="s">
        <v>12</v>
      </c>
      <c r="E1471" s="26">
        <f>SUBTOTAL(9,E1472)</f>
        <v>0</v>
      </c>
      <c r="F1471" s="26">
        <f>SUBTOTAL(9,F1472)</f>
        <v>0</v>
      </c>
      <c r="G1471" s="26">
        <f>SUBTOTAL(9,G1472)</f>
        <v>0</v>
      </c>
      <c r="H1471" s="15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</row>
    <row r="1472" spans="1:129" ht="16.5" hidden="1">
      <c r="A1472" s="12" t="s">
        <v>21</v>
      </c>
      <c r="B1472" s="36"/>
      <c r="C1472" s="14"/>
      <c r="D1472" s="22"/>
      <c r="E1472" s="22"/>
      <c r="F1472" s="22"/>
      <c r="G1472" s="22"/>
      <c r="H1472" s="15">
        <f>IFERROR(VLOOKUP(B1472,#REF!,2,),)</f>
        <v>0</v>
      </c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</row>
    <row r="1473" spans="1:129" s="20" customFormat="1" ht="16.5">
      <c r="A1473" s="29" t="s">
        <v>837</v>
      </c>
      <c r="B1473" s="37" t="s">
        <v>31</v>
      </c>
      <c r="C1473" s="25" t="s">
        <v>12</v>
      </c>
      <c r="D1473" s="32" t="s">
        <v>12</v>
      </c>
      <c r="E1473" s="26">
        <f>SUBTOTAL(9,E1474)</f>
        <v>0</v>
      </c>
      <c r="F1473" s="26">
        <f>SUBTOTAL(9,F1474)</f>
        <v>0</v>
      </c>
      <c r="G1473" s="26">
        <f>SUBTOTAL(9,G1474)</f>
        <v>0</v>
      </c>
      <c r="H1473" s="15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</row>
    <row r="1474" spans="1:129" ht="16.5" hidden="1">
      <c r="A1474" s="12" t="s">
        <v>21</v>
      </c>
      <c r="B1474" s="36"/>
      <c r="C1474" s="14"/>
      <c r="D1474" s="22"/>
      <c r="E1474" s="22"/>
      <c r="F1474" s="22"/>
      <c r="G1474" s="22"/>
      <c r="H1474" s="15">
        <f>IFERROR(VLOOKUP(B1474,#REF!,2,),)</f>
        <v>0</v>
      </c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</row>
    <row r="1475" spans="1:129" s="19" customFormat="1" ht="16.5">
      <c r="A1475" s="29" t="s">
        <v>838</v>
      </c>
      <c r="B1475" s="37" t="s">
        <v>687</v>
      </c>
      <c r="C1475" s="25" t="s">
        <v>12</v>
      </c>
      <c r="D1475" s="32" t="s">
        <v>12</v>
      </c>
      <c r="E1475" s="26">
        <f>E1476+E1478+E1480+E1482+E1484+E1486</f>
        <v>0</v>
      </c>
      <c r="F1475" s="26">
        <f>F1476+F1478+F1480+F1482+F1484+F1486</f>
        <v>0</v>
      </c>
      <c r="G1475" s="26">
        <f>G1476+G1478+G1480+G1482+G1484+G1486</f>
        <v>0</v>
      </c>
      <c r="H1475" s="15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</row>
    <row r="1476" spans="1:129" s="20" customFormat="1" ht="16.5">
      <c r="A1476" s="29" t="s">
        <v>839</v>
      </c>
      <c r="B1476" s="37" t="s">
        <v>664</v>
      </c>
      <c r="C1476" s="25" t="s">
        <v>12</v>
      </c>
      <c r="D1476" s="32" t="s">
        <v>12</v>
      </c>
      <c r="E1476" s="26">
        <f>SUBTOTAL(9,E1477)</f>
        <v>0</v>
      </c>
      <c r="F1476" s="26">
        <f>SUBTOTAL(9,F1477)</f>
        <v>0</v>
      </c>
      <c r="G1476" s="26">
        <f>SUBTOTAL(9,G1477)</f>
        <v>0</v>
      </c>
      <c r="H1476" s="15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</row>
    <row r="1477" spans="1:129" ht="16.5" hidden="1">
      <c r="A1477" s="12" t="s">
        <v>21</v>
      </c>
      <c r="B1477" s="36"/>
      <c r="C1477" s="14"/>
      <c r="D1477" s="22"/>
      <c r="E1477" s="22"/>
      <c r="F1477" s="22"/>
      <c r="G1477" s="22"/>
      <c r="H1477" s="15">
        <f>IFERROR(VLOOKUP(B1477,#REF!,2,),)</f>
        <v>0</v>
      </c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</row>
    <row r="1478" spans="1:129" s="20" customFormat="1" ht="16.5">
      <c r="A1478" s="29" t="s">
        <v>840</v>
      </c>
      <c r="B1478" s="37" t="s">
        <v>23</v>
      </c>
      <c r="C1478" s="25" t="s">
        <v>12</v>
      </c>
      <c r="D1478" s="32" t="s">
        <v>12</v>
      </c>
      <c r="E1478" s="26">
        <f>SUBTOTAL(9,E1479)</f>
        <v>0</v>
      </c>
      <c r="F1478" s="26">
        <f>SUBTOTAL(9,F1479)</f>
        <v>0</v>
      </c>
      <c r="G1478" s="26">
        <f>SUBTOTAL(9,G1479)</f>
        <v>0</v>
      </c>
      <c r="H1478" s="15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</row>
    <row r="1479" spans="1:129" ht="16.5" hidden="1">
      <c r="A1479" s="12" t="s">
        <v>21</v>
      </c>
      <c r="B1479" s="36"/>
      <c r="C1479" s="14"/>
      <c r="D1479" s="22"/>
      <c r="E1479" s="22"/>
      <c r="F1479" s="22"/>
      <c r="G1479" s="22"/>
      <c r="H1479" s="15">
        <f>IFERROR(VLOOKUP(B1479,#REF!,2,),)</f>
        <v>0</v>
      </c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</row>
    <row r="1480" spans="1:129" s="20" customFormat="1" ht="16.5">
      <c r="A1480" s="29" t="s">
        <v>841</v>
      </c>
      <c r="B1480" s="37" t="s">
        <v>25</v>
      </c>
      <c r="C1480" s="25" t="s">
        <v>12</v>
      </c>
      <c r="D1480" s="32" t="s">
        <v>12</v>
      </c>
      <c r="E1480" s="26">
        <f>SUBTOTAL(9,E1481)</f>
        <v>0</v>
      </c>
      <c r="F1480" s="26">
        <f>SUBTOTAL(9,F1481)</f>
        <v>0</v>
      </c>
      <c r="G1480" s="26">
        <f>SUBTOTAL(9,G1481)</f>
        <v>0</v>
      </c>
      <c r="H1480" s="15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</row>
    <row r="1481" spans="1:129" ht="16.5" hidden="1">
      <c r="A1481" s="12" t="s">
        <v>21</v>
      </c>
      <c r="B1481" s="36"/>
      <c r="C1481" s="14"/>
      <c r="D1481" s="22"/>
      <c r="E1481" s="22"/>
      <c r="F1481" s="22"/>
      <c r="G1481" s="22"/>
      <c r="H1481" s="15">
        <f>IFERROR(VLOOKUP(B1481,#REF!,2,),)</f>
        <v>0</v>
      </c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</row>
    <row r="1482" spans="1:129" s="20" customFormat="1" ht="16.5">
      <c r="A1482" s="29" t="s">
        <v>842</v>
      </c>
      <c r="B1482" s="37" t="s">
        <v>683</v>
      </c>
      <c r="C1482" s="25" t="s">
        <v>12</v>
      </c>
      <c r="D1482" s="32" t="s">
        <v>12</v>
      </c>
      <c r="E1482" s="26">
        <f>SUBTOTAL(9,E1483)</f>
        <v>0</v>
      </c>
      <c r="F1482" s="26">
        <f>SUBTOTAL(9,F1483)</f>
        <v>0</v>
      </c>
      <c r="G1482" s="26">
        <f>SUBTOTAL(9,G1483)</f>
        <v>0</v>
      </c>
      <c r="H1482" s="15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</row>
    <row r="1483" spans="1:129" ht="16.5" hidden="1">
      <c r="A1483" s="12" t="s">
        <v>21</v>
      </c>
      <c r="B1483" s="36"/>
      <c r="C1483" s="14"/>
      <c r="D1483" s="22"/>
      <c r="E1483" s="22"/>
      <c r="F1483" s="22"/>
      <c r="G1483" s="22"/>
      <c r="H1483" s="15">
        <f>IFERROR(VLOOKUP(B1483,#REF!,2,),)</f>
        <v>0</v>
      </c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</row>
    <row r="1484" spans="1:129" s="20" customFormat="1" ht="16.5">
      <c r="A1484" s="29" t="s">
        <v>843</v>
      </c>
      <c r="B1484" s="37" t="s">
        <v>29</v>
      </c>
      <c r="C1484" s="25" t="s">
        <v>12</v>
      </c>
      <c r="D1484" s="32" t="s">
        <v>12</v>
      </c>
      <c r="E1484" s="26">
        <f>SUBTOTAL(9,E1485)</f>
        <v>0</v>
      </c>
      <c r="F1484" s="26">
        <f>SUBTOTAL(9,F1485)</f>
        <v>0</v>
      </c>
      <c r="G1484" s="26">
        <f>SUBTOTAL(9,G1485)</f>
        <v>0</v>
      </c>
      <c r="H1484" s="15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</row>
    <row r="1485" spans="1:129" ht="16.5" hidden="1">
      <c r="A1485" s="12" t="s">
        <v>21</v>
      </c>
      <c r="B1485" s="36"/>
      <c r="C1485" s="14"/>
      <c r="D1485" s="22"/>
      <c r="E1485" s="22"/>
      <c r="F1485" s="22"/>
      <c r="G1485" s="22"/>
      <c r="H1485" s="15">
        <f>IFERROR(VLOOKUP(B1485,#REF!,2,),)</f>
        <v>0</v>
      </c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</row>
    <row r="1486" spans="1:129" s="20" customFormat="1" ht="16.5">
      <c r="A1486" s="29" t="s">
        <v>844</v>
      </c>
      <c r="B1486" s="37" t="s">
        <v>31</v>
      </c>
      <c r="C1486" s="25" t="s">
        <v>12</v>
      </c>
      <c r="D1486" s="32" t="s">
        <v>12</v>
      </c>
      <c r="E1486" s="26">
        <f>SUBTOTAL(9,E1487)</f>
        <v>0</v>
      </c>
      <c r="F1486" s="26">
        <f>SUBTOTAL(9,F1487)</f>
        <v>0</v>
      </c>
      <c r="G1486" s="26">
        <f>SUBTOTAL(9,G1487)</f>
        <v>0</v>
      </c>
      <c r="H1486" s="15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</row>
    <row r="1487" spans="1:129" ht="16.5" hidden="1">
      <c r="A1487" s="12" t="s">
        <v>21</v>
      </c>
      <c r="B1487" s="36"/>
      <c r="C1487" s="14"/>
      <c r="D1487" s="22"/>
      <c r="E1487" s="22"/>
      <c r="F1487" s="22"/>
      <c r="G1487" s="22"/>
      <c r="H1487" s="15">
        <f>IFERROR(VLOOKUP(B1487,#REF!,2,),)</f>
        <v>0</v>
      </c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</row>
    <row r="1488" spans="1:129" s="17" customFormat="1" ht="33">
      <c r="A1488" s="29" t="s">
        <v>845</v>
      </c>
      <c r="B1488" s="37" t="s">
        <v>846</v>
      </c>
      <c r="C1488" s="25" t="s">
        <v>12</v>
      </c>
      <c r="D1488" s="32" t="s">
        <v>12</v>
      </c>
      <c r="E1488" s="26">
        <f>E1489+E1516</f>
        <v>0</v>
      </c>
      <c r="F1488" s="26">
        <f>F1489+F1516</f>
        <v>0</v>
      </c>
      <c r="G1488" s="26">
        <f>G1489+G1516</f>
        <v>0</v>
      </c>
      <c r="H1488" s="15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</row>
    <row r="1489" spans="1:129" s="18" customFormat="1" ht="16.5">
      <c r="A1489" s="57" t="s">
        <v>847</v>
      </c>
      <c r="B1489" s="37" t="s">
        <v>660</v>
      </c>
      <c r="C1489" s="25" t="s">
        <v>12</v>
      </c>
      <c r="D1489" s="32" t="s">
        <v>12</v>
      </c>
      <c r="E1489" s="26">
        <f>E1490+E1503</f>
        <v>0</v>
      </c>
      <c r="F1489" s="26">
        <f>F1490+F1503</f>
        <v>0</v>
      </c>
      <c r="G1489" s="26">
        <f>G1490+G1503</f>
        <v>0</v>
      </c>
      <c r="H1489" s="15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</row>
    <row r="1490" spans="1:129" s="19" customFormat="1" ht="16.5">
      <c r="A1490" s="29" t="s">
        <v>848</v>
      </c>
      <c r="B1490" s="37" t="s">
        <v>662</v>
      </c>
      <c r="C1490" s="25" t="s">
        <v>12</v>
      </c>
      <c r="D1490" s="32" t="s">
        <v>12</v>
      </c>
      <c r="E1490" s="26">
        <f>E1491+E1493+E1495+E1497+E1499+E1501</f>
        <v>0</v>
      </c>
      <c r="F1490" s="26">
        <f>F1491+F1493+F1495+F1497+F1499+F1501</f>
        <v>0</v>
      </c>
      <c r="G1490" s="26">
        <f>G1491+G1493+G1495+G1497+G1499+G1501</f>
        <v>0</v>
      </c>
      <c r="H1490" s="15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</row>
    <row r="1491" spans="1:129" s="20" customFormat="1" ht="16.5">
      <c r="A1491" s="29" t="s">
        <v>849</v>
      </c>
      <c r="B1491" s="37" t="s">
        <v>664</v>
      </c>
      <c r="C1491" s="25" t="s">
        <v>12</v>
      </c>
      <c r="D1491" s="32" t="s">
        <v>12</v>
      </c>
      <c r="E1491" s="26">
        <f>SUBTOTAL(9,E1492)</f>
        <v>0</v>
      </c>
      <c r="F1491" s="26">
        <f>SUBTOTAL(9,F1492)</f>
        <v>0</v>
      </c>
      <c r="G1491" s="26">
        <f>SUBTOTAL(9,G1492)</f>
        <v>0</v>
      </c>
      <c r="H1491" s="15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</row>
    <row r="1492" spans="1:129" ht="16.5" hidden="1">
      <c r="A1492" s="12" t="s">
        <v>21</v>
      </c>
      <c r="B1492" s="36"/>
      <c r="C1492" s="14"/>
      <c r="D1492" s="22"/>
      <c r="E1492" s="22"/>
      <c r="F1492" s="22"/>
      <c r="G1492" s="22"/>
      <c r="H1492" s="15">
        <f>IFERROR(VLOOKUP(B1492,#REF!,2,),)</f>
        <v>0</v>
      </c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</row>
    <row r="1493" spans="1:129" s="20" customFormat="1" ht="16.5">
      <c r="A1493" s="29" t="s">
        <v>850</v>
      </c>
      <c r="B1493" s="37" t="s">
        <v>23</v>
      </c>
      <c r="C1493" s="25" t="s">
        <v>12</v>
      </c>
      <c r="D1493" s="32" t="s">
        <v>12</v>
      </c>
      <c r="E1493" s="26">
        <f>SUBTOTAL(9,E1494)</f>
        <v>0</v>
      </c>
      <c r="F1493" s="26">
        <f>SUBTOTAL(9,F1494)</f>
        <v>0</v>
      </c>
      <c r="G1493" s="26">
        <f>SUBTOTAL(9,G1494)</f>
        <v>0</v>
      </c>
      <c r="H1493" s="15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</row>
    <row r="1494" spans="1:129" ht="16.5" hidden="1">
      <c r="A1494" s="12" t="s">
        <v>21</v>
      </c>
      <c r="B1494" s="36"/>
      <c r="C1494" s="14"/>
      <c r="D1494" s="22"/>
      <c r="E1494" s="22"/>
      <c r="F1494" s="22"/>
      <c r="G1494" s="22"/>
      <c r="H1494" s="15">
        <f>IFERROR(VLOOKUP(B1494,#REF!,2,),)</f>
        <v>0</v>
      </c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</row>
    <row r="1495" spans="1:129" s="20" customFormat="1" ht="16.5">
      <c r="A1495" s="29" t="s">
        <v>851</v>
      </c>
      <c r="B1495" s="37" t="s">
        <v>25</v>
      </c>
      <c r="C1495" s="25" t="s">
        <v>12</v>
      </c>
      <c r="D1495" s="32" t="s">
        <v>12</v>
      </c>
      <c r="E1495" s="26">
        <f>SUBTOTAL(9,E1496)</f>
        <v>0</v>
      </c>
      <c r="F1495" s="26">
        <f>SUBTOTAL(9,F1496)</f>
        <v>0</v>
      </c>
      <c r="G1495" s="26">
        <f>SUBTOTAL(9,G1496)</f>
        <v>0</v>
      </c>
      <c r="H1495" s="15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</row>
    <row r="1496" spans="1:129" ht="16.5" hidden="1">
      <c r="A1496" s="12" t="s">
        <v>21</v>
      </c>
      <c r="B1496" s="36"/>
      <c r="C1496" s="14"/>
      <c r="D1496" s="22"/>
      <c r="E1496" s="22"/>
      <c r="F1496" s="22"/>
      <c r="G1496" s="22"/>
      <c r="H1496" s="15">
        <f>IFERROR(VLOOKUP(B1496,#REF!,2,),)</f>
        <v>0</v>
      </c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</row>
    <row r="1497" spans="1:129" s="20" customFormat="1" ht="16.5">
      <c r="A1497" s="29" t="s">
        <v>852</v>
      </c>
      <c r="B1497" s="37" t="s">
        <v>683</v>
      </c>
      <c r="C1497" s="25" t="s">
        <v>12</v>
      </c>
      <c r="D1497" s="32" t="s">
        <v>12</v>
      </c>
      <c r="E1497" s="26">
        <f>SUBTOTAL(9,E1498)</f>
        <v>0</v>
      </c>
      <c r="F1497" s="26">
        <f>SUBTOTAL(9,F1498)</f>
        <v>0</v>
      </c>
      <c r="G1497" s="26">
        <f>SUBTOTAL(9,G1498)</f>
        <v>0</v>
      </c>
      <c r="H1497" s="15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</row>
    <row r="1498" spans="1:129" ht="16.5" hidden="1">
      <c r="A1498" s="12" t="s">
        <v>21</v>
      </c>
      <c r="B1498" s="36"/>
      <c r="C1498" s="14"/>
      <c r="D1498" s="22"/>
      <c r="E1498" s="22"/>
      <c r="F1498" s="22"/>
      <c r="G1498" s="22"/>
      <c r="H1498" s="15">
        <f>IFERROR(VLOOKUP(B1498,#REF!,2,),)</f>
        <v>0</v>
      </c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</row>
    <row r="1499" spans="1:129" s="20" customFormat="1" ht="16.5">
      <c r="A1499" s="29" t="s">
        <v>853</v>
      </c>
      <c r="B1499" s="37" t="s">
        <v>29</v>
      </c>
      <c r="C1499" s="25" t="s">
        <v>12</v>
      </c>
      <c r="D1499" s="32" t="s">
        <v>12</v>
      </c>
      <c r="E1499" s="26">
        <f>SUBTOTAL(9,E1500)</f>
        <v>0</v>
      </c>
      <c r="F1499" s="26">
        <f>SUBTOTAL(9,F1500)</f>
        <v>0</v>
      </c>
      <c r="G1499" s="26">
        <f>SUBTOTAL(9,G1500)</f>
        <v>0</v>
      </c>
      <c r="H1499" s="15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</row>
    <row r="1500" spans="1:129" ht="16.5" hidden="1">
      <c r="A1500" s="12" t="s">
        <v>21</v>
      </c>
      <c r="B1500" s="36"/>
      <c r="C1500" s="14"/>
      <c r="D1500" s="22"/>
      <c r="E1500" s="22"/>
      <c r="F1500" s="22"/>
      <c r="G1500" s="22"/>
      <c r="H1500" s="15">
        <f>IFERROR(VLOOKUP(B1500,#REF!,2,),)</f>
        <v>0</v>
      </c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</row>
    <row r="1501" spans="1:129" s="20" customFormat="1" ht="16.5">
      <c r="A1501" s="29" t="s">
        <v>854</v>
      </c>
      <c r="B1501" s="37" t="s">
        <v>31</v>
      </c>
      <c r="C1501" s="25" t="s">
        <v>12</v>
      </c>
      <c r="D1501" s="32" t="s">
        <v>12</v>
      </c>
      <c r="E1501" s="26">
        <f>SUBTOTAL(9,E1502)</f>
        <v>0</v>
      </c>
      <c r="F1501" s="26">
        <f>SUBTOTAL(9,F1502)</f>
        <v>0</v>
      </c>
      <c r="G1501" s="26">
        <f>SUBTOTAL(9,G1502)</f>
        <v>0</v>
      </c>
      <c r="H1501" s="15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</row>
    <row r="1502" spans="1:129" ht="16.5" hidden="1">
      <c r="A1502" s="12" t="s">
        <v>21</v>
      </c>
      <c r="B1502" s="36"/>
      <c r="C1502" s="14"/>
      <c r="D1502" s="22"/>
      <c r="E1502" s="22"/>
      <c r="F1502" s="22"/>
      <c r="G1502" s="22"/>
      <c r="H1502" s="15">
        <f>IFERROR(VLOOKUP(B1502,#REF!,2,),)</f>
        <v>0</v>
      </c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</row>
    <row r="1503" spans="1:129" s="19" customFormat="1" ht="16.5">
      <c r="A1503" s="29" t="s">
        <v>855</v>
      </c>
      <c r="B1503" s="37" t="s">
        <v>687</v>
      </c>
      <c r="C1503" s="25" t="s">
        <v>12</v>
      </c>
      <c r="D1503" s="32" t="s">
        <v>12</v>
      </c>
      <c r="E1503" s="26">
        <f>E1504+E1506+E1508+E1510+E1512+E1514</f>
        <v>0</v>
      </c>
      <c r="F1503" s="26">
        <f>F1504+F1506+F1508+F1510+F1512+F1514</f>
        <v>0</v>
      </c>
      <c r="G1503" s="26">
        <f>G1504+G1506+G1508+G1510+G1512+G1514</f>
        <v>0</v>
      </c>
      <c r="H1503" s="15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</row>
    <row r="1504" spans="1:129" s="20" customFormat="1" ht="16.5">
      <c r="A1504" s="29" t="s">
        <v>856</v>
      </c>
      <c r="B1504" s="37" t="s">
        <v>664</v>
      </c>
      <c r="C1504" s="25" t="s">
        <v>12</v>
      </c>
      <c r="D1504" s="32" t="s">
        <v>12</v>
      </c>
      <c r="E1504" s="26">
        <f>SUBTOTAL(9,E1505)</f>
        <v>0</v>
      </c>
      <c r="F1504" s="26">
        <f>SUBTOTAL(9,F1505)</f>
        <v>0</v>
      </c>
      <c r="G1504" s="26">
        <f>SUBTOTAL(9,G1505)</f>
        <v>0</v>
      </c>
      <c r="H1504" s="15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</row>
    <row r="1505" spans="1:129" ht="16.5" hidden="1">
      <c r="A1505" s="12" t="s">
        <v>21</v>
      </c>
      <c r="B1505" s="36"/>
      <c r="C1505" s="14"/>
      <c r="D1505" s="22"/>
      <c r="E1505" s="22"/>
      <c r="F1505" s="22"/>
      <c r="G1505" s="22"/>
      <c r="H1505" s="15">
        <f>IFERROR(VLOOKUP(B1505,#REF!,2,),)</f>
        <v>0</v>
      </c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</row>
    <row r="1506" spans="1:129" s="20" customFormat="1" ht="16.5">
      <c r="A1506" s="29" t="s">
        <v>857</v>
      </c>
      <c r="B1506" s="37" t="s">
        <v>23</v>
      </c>
      <c r="C1506" s="25" t="s">
        <v>12</v>
      </c>
      <c r="D1506" s="32" t="s">
        <v>12</v>
      </c>
      <c r="E1506" s="26">
        <f>SUBTOTAL(9,E1507)</f>
        <v>0</v>
      </c>
      <c r="F1506" s="26">
        <f>SUBTOTAL(9,F1507)</f>
        <v>0</v>
      </c>
      <c r="G1506" s="26">
        <f>SUBTOTAL(9,G1507)</f>
        <v>0</v>
      </c>
      <c r="H1506" s="15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</row>
    <row r="1507" spans="1:129" ht="16.5" hidden="1">
      <c r="A1507" s="12" t="s">
        <v>21</v>
      </c>
      <c r="B1507" s="36"/>
      <c r="C1507" s="14"/>
      <c r="D1507" s="22"/>
      <c r="E1507" s="22"/>
      <c r="F1507" s="22"/>
      <c r="G1507" s="22"/>
      <c r="H1507" s="15">
        <f>IFERROR(VLOOKUP(B1507,#REF!,2,),)</f>
        <v>0</v>
      </c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</row>
    <row r="1508" spans="1:129" s="20" customFormat="1" ht="16.5">
      <c r="A1508" s="29" t="s">
        <v>858</v>
      </c>
      <c r="B1508" s="37" t="s">
        <v>25</v>
      </c>
      <c r="C1508" s="25" t="s">
        <v>12</v>
      </c>
      <c r="D1508" s="32" t="s">
        <v>12</v>
      </c>
      <c r="E1508" s="26">
        <f>SUBTOTAL(9,E1509)</f>
        <v>0</v>
      </c>
      <c r="F1508" s="26">
        <f>SUBTOTAL(9,F1509)</f>
        <v>0</v>
      </c>
      <c r="G1508" s="26">
        <f>SUBTOTAL(9,G1509)</f>
        <v>0</v>
      </c>
      <c r="H1508" s="15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</row>
    <row r="1509" spans="1:129" ht="16.5" hidden="1">
      <c r="A1509" s="12" t="s">
        <v>21</v>
      </c>
      <c r="B1509" s="36"/>
      <c r="C1509" s="14"/>
      <c r="D1509" s="22"/>
      <c r="E1509" s="22"/>
      <c r="F1509" s="22"/>
      <c r="G1509" s="22"/>
      <c r="H1509" s="15">
        <f>IFERROR(VLOOKUP(B1509,#REF!,2,),)</f>
        <v>0</v>
      </c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</row>
    <row r="1510" spans="1:129" s="20" customFormat="1" ht="16.5">
      <c r="A1510" s="29" t="s">
        <v>859</v>
      </c>
      <c r="B1510" s="37" t="s">
        <v>683</v>
      </c>
      <c r="C1510" s="25" t="s">
        <v>12</v>
      </c>
      <c r="D1510" s="32" t="s">
        <v>12</v>
      </c>
      <c r="E1510" s="26">
        <f>SUBTOTAL(9,E1511)</f>
        <v>0</v>
      </c>
      <c r="F1510" s="26">
        <f>SUBTOTAL(9,F1511)</f>
        <v>0</v>
      </c>
      <c r="G1510" s="26">
        <f>SUBTOTAL(9,G1511)</f>
        <v>0</v>
      </c>
      <c r="H1510" s="15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</row>
    <row r="1511" spans="1:129" ht="16.5" hidden="1">
      <c r="A1511" s="12" t="s">
        <v>21</v>
      </c>
      <c r="B1511" s="36"/>
      <c r="C1511" s="14"/>
      <c r="D1511" s="22"/>
      <c r="E1511" s="22"/>
      <c r="F1511" s="22"/>
      <c r="G1511" s="22"/>
      <c r="H1511" s="15">
        <f>IFERROR(VLOOKUP(B1511,#REF!,2,),)</f>
        <v>0</v>
      </c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</row>
    <row r="1512" spans="1:129" s="20" customFormat="1" ht="16.5">
      <c r="A1512" s="29" t="s">
        <v>860</v>
      </c>
      <c r="B1512" s="37" t="s">
        <v>29</v>
      </c>
      <c r="C1512" s="25" t="s">
        <v>12</v>
      </c>
      <c r="D1512" s="32" t="s">
        <v>12</v>
      </c>
      <c r="E1512" s="26">
        <f>SUBTOTAL(9,E1513)</f>
        <v>0</v>
      </c>
      <c r="F1512" s="26">
        <f>SUBTOTAL(9,F1513)</f>
        <v>0</v>
      </c>
      <c r="G1512" s="26">
        <f>SUBTOTAL(9,G1513)</f>
        <v>0</v>
      </c>
      <c r="H1512" s="15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</row>
    <row r="1513" spans="1:129" ht="16.5" hidden="1">
      <c r="A1513" s="12" t="s">
        <v>21</v>
      </c>
      <c r="B1513" s="36"/>
      <c r="C1513" s="14"/>
      <c r="D1513" s="22"/>
      <c r="E1513" s="22"/>
      <c r="F1513" s="22"/>
      <c r="G1513" s="22"/>
      <c r="H1513" s="15">
        <f>IFERROR(VLOOKUP(B1513,#REF!,2,),)</f>
        <v>0</v>
      </c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</row>
    <row r="1514" spans="1:129" s="20" customFormat="1" ht="16.5">
      <c r="A1514" s="29" t="s">
        <v>861</v>
      </c>
      <c r="B1514" s="37" t="s">
        <v>31</v>
      </c>
      <c r="C1514" s="25" t="s">
        <v>12</v>
      </c>
      <c r="D1514" s="32" t="s">
        <v>12</v>
      </c>
      <c r="E1514" s="26">
        <f>SUBTOTAL(9,E1515)</f>
        <v>0</v>
      </c>
      <c r="F1514" s="26">
        <f>SUBTOTAL(9,F1515)</f>
        <v>0</v>
      </c>
      <c r="G1514" s="26">
        <f>SUBTOTAL(9,G1515)</f>
        <v>0</v>
      </c>
      <c r="H1514" s="15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</row>
    <row r="1515" spans="1:129" ht="16.5" hidden="1">
      <c r="A1515" s="12" t="s">
        <v>21</v>
      </c>
      <c r="B1515" s="36"/>
      <c r="C1515" s="14"/>
      <c r="D1515" s="22"/>
      <c r="E1515" s="22"/>
      <c r="F1515" s="22"/>
      <c r="G1515" s="22"/>
      <c r="H1515" s="15">
        <f>IFERROR(VLOOKUP(B1515,#REF!,2,),)</f>
        <v>0</v>
      </c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</row>
    <row r="1516" spans="1:129" s="18" customFormat="1" ht="16.5">
      <c r="A1516" s="57" t="s">
        <v>862</v>
      </c>
      <c r="B1516" s="37" t="s">
        <v>702</v>
      </c>
      <c r="C1516" s="25" t="s">
        <v>12</v>
      </c>
      <c r="D1516" s="32" t="s">
        <v>12</v>
      </c>
      <c r="E1516" s="26">
        <f>E1517+E1530</f>
        <v>0</v>
      </c>
      <c r="F1516" s="26">
        <f>F1517+F1530</f>
        <v>0</v>
      </c>
      <c r="G1516" s="26">
        <f>G1517+G1530</f>
        <v>0</v>
      </c>
      <c r="H1516" s="15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</row>
    <row r="1517" spans="1:129" s="19" customFormat="1" ht="16.5">
      <c r="A1517" s="29" t="s">
        <v>863</v>
      </c>
      <c r="B1517" s="37" t="s">
        <v>662</v>
      </c>
      <c r="C1517" s="25" t="s">
        <v>12</v>
      </c>
      <c r="D1517" s="32" t="s">
        <v>12</v>
      </c>
      <c r="E1517" s="26">
        <f>E1518+E1520+E1522+E1524+E1526+E1528</f>
        <v>0</v>
      </c>
      <c r="F1517" s="26">
        <f>F1518+F1520+F1522+F1524+F1526+F1528</f>
        <v>0</v>
      </c>
      <c r="G1517" s="26">
        <f>G1518+G1520+G1522+G1524+G1526+G1528</f>
        <v>0</v>
      </c>
      <c r="H1517" s="15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</row>
    <row r="1518" spans="1:129" s="20" customFormat="1" ht="16.5">
      <c r="A1518" s="29" t="s">
        <v>864</v>
      </c>
      <c r="B1518" s="37" t="s">
        <v>664</v>
      </c>
      <c r="C1518" s="25" t="s">
        <v>12</v>
      </c>
      <c r="D1518" s="32" t="s">
        <v>12</v>
      </c>
      <c r="E1518" s="26">
        <f>SUBTOTAL(9,E1519)</f>
        <v>0</v>
      </c>
      <c r="F1518" s="26">
        <f>SUBTOTAL(9,F1519)</f>
        <v>0</v>
      </c>
      <c r="G1518" s="26">
        <f>SUBTOTAL(9,G1519)</f>
        <v>0</v>
      </c>
      <c r="H1518" s="15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</row>
    <row r="1519" spans="1:129" ht="16.5" hidden="1">
      <c r="A1519" s="12" t="s">
        <v>21</v>
      </c>
      <c r="B1519" s="36"/>
      <c r="C1519" s="14"/>
      <c r="D1519" s="22"/>
      <c r="E1519" s="22"/>
      <c r="F1519" s="22"/>
      <c r="G1519" s="22"/>
      <c r="H1519" s="15">
        <f>IFERROR(VLOOKUP(B1519,#REF!,2,),)</f>
        <v>0</v>
      </c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</row>
    <row r="1520" spans="1:129" s="20" customFormat="1" ht="16.5">
      <c r="A1520" s="29" t="s">
        <v>865</v>
      </c>
      <c r="B1520" s="37" t="s">
        <v>23</v>
      </c>
      <c r="C1520" s="25" t="s">
        <v>12</v>
      </c>
      <c r="D1520" s="32" t="s">
        <v>12</v>
      </c>
      <c r="E1520" s="26">
        <f>SUBTOTAL(9,E1521)</f>
        <v>0</v>
      </c>
      <c r="F1520" s="26">
        <f>SUBTOTAL(9,F1521)</f>
        <v>0</v>
      </c>
      <c r="G1520" s="26">
        <f>SUBTOTAL(9,G1521)</f>
        <v>0</v>
      </c>
      <c r="H1520" s="15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</row>
    <row r="1521" spans="1:129" ht="16.5" hidden="1">
      <c r="A1521" s="12" t="s">
        <v>21</v>
      </c>
      <c r="B1521" s="36"/>
      <c r="C1521" s="14"/>
      <c r="D1521" s="22"/>
      <c r="E1521" s="22"/>
      <c r="F1521" s="22"/>
      <c r="G1521" s="22"/>
      <c r="H1521" s="15">
        <f>IFERROR(VLOOKUP(B1521,#REF!,2,),)</f>
        <v>0</v>
      </c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</row>
    <row r="1522" spans="1:129" s="20" customFormat="1" ht="16.5">
      <c r="A1522" s="29" t="s">
        <v>866</v>
      </c>
      <c r="B1522" s="37" t="s">
        <v>25</v>
      </c>
      <c r="C1522" s="25" t="s">
        <v>12</v>
      </c>
      <c r="D1522" s="32" t="s">
        <v>12</v>
      </c>
      <c r="E1522" s="26">
        <f>SUBTOTAL(9,E1523)</f>
        <v>0</v>
      </c>
      <c r="F1522" s="26">
        <f>SUBTOTAL(9,F1523)</f>
        <v>0</v>
      </c>
      <c r="G1522" s="26">
        <f>SUBTOTAL(9,G1523)</f>
        <v>0</v>
      </c>
      <c r="H1522" s="15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</row>
    <row r="1523" spans="1:129" ht="16.5" hidden="1">
      <c r="A1523" s="12" t="s">
        <v>21</v>
      </c>
      <c r="B1523" s="36"/>
      <c r="C1523" s="14"/>
      <c r="D1523" s="22"/>
      <c r="E1523" s="22"/>
      <c r="F1523" s="22"/>
      <c r="G1523" s="22"/>
      <c r="H1523" s="15">
        <f>IFERROR(VLOOKUP(B1523,#REF!,2,),)</f>
        <v>0</v>
      </c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</row>
    <row r="1524" spans="1:129" s="20" customFormat="1" ht="16.5">
      <c r="A1524" s="29" t="s">
        <v>867</v>
      </c>
      <c r="B1524" s="37" t="s">
        <v>683</v>
      </c>
      <c r="C1524" s="25" t="s">
        <v>12</v>
      </c>
      <c r="D1524" s="32" t="s">
        <v>12</v>
      </c>
      <c r="E1524" s="26">
        <f>SUBTOTAL(9,E1525)</f>
        <v>0</v>
      </c>
      <c r="F1524" s="26">
        <f>SUBTOTAL(9,F1525)</f>
        <v>0</v>
      </c>
      <c r="G1524" s="26">
        <f>SUBTOTAL(9,G1525)</f>
        <v>0</v>
      </c>
      <c r="H1524" s="15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</row>
    <row r="1525" spans="1:129" ht="16.5" hidden="1">
      <c r="A1525" s="12" t="s">
        <v>21</v>
      </c>
      <c r="B1525" s="36"/>
      <c r="C1525" s="14"/>
      <c r="D1525" s="22"/>
      <c r="E1525" s="22"/>
      <c r="F1525" s="22"/>
      <c r="G1525" s="22"/>
      <c r="H1525" s="15">
        <f>IFERROR(VLOOKUP(B1525,#REF!,2,),)</f>
        <v>0</v>
      </c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</row>
    <row r="1526" spans="1:129" s="20" customFormat="1" ht="16.5">
      <c r="A1526" s="29" t="s">
        <v>868</v>
      </c>
      <c r="B1526" s="37" t="s">
        <v>29</v>
      </c>
      <c r="C1526" s="25" t="s">
        <v>12</v>
      </c>
      <c r="D1526" s="32" t="s">
        <v>12</v>
      </c>
      <c r="E1526" s="26">
        <f>SUBTOTAL(9,E1527)</f>
        <v>0</v>
      </c>
      <c r="F1526" s="26">
        <f>SUBTOTAL(9,F1527)</f>
        <v>0</v>
      </c>
      <c r="G1526" s="26">
        <f>SUBTOTAL(9,G1527)</f>
        <v>0</v>
      </c>
      <c r="H1526" s="15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</row>
    <row r="1527" spans="1:129" ht="16.5" hidden="1">
      <c r="A1527" s="12" t="s">
        <v>21</v>
      </c>
      <c r="B1527" s="36"/>
      <c r="C1527" s="14"/>
      <c r="D1527" s="22"/>
      <c r="E1527" s="22"/>
      <c r="F1527" s="22"/>
      <c r="G1527" s="22"/>
      <c r="H1527" s="15">
        <f>IFERROR(VLOOKUP(B1527,#REF!,2,),)</f>
        <v>0</v>
      </c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</row>
    <row r="1528" spans="1:129" s="20" customFormat="1" ht="16.5">
      <c r="A1528" s="29" t="s">
        <v>869</v>
      </c>
      <c r="B1528" s="37" t="s">
        <v>31</v>
      </c>
      <c r="C1528" s="25" t="s">
        <v>12</v>
      </c>
      <c r="D1528" s="32" t="s">
        <v>12</v>
      </c>
      <c r="E1528" s="26">
        <f>SUBTOTAL(9,E1529)</f>
        <v>0</v>
      </c>
      <c r="F1528" s="26">
        <f>SUBTOTAL(9,F1529)</f>
        <v>0</v>
      </c>
      <c r="G1528" s="26">
        <f>SUBTOTAL(9,G1529)</f>
        <v>0</v>
      </c>
      <c r="H1528" s="15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</row>
    <row r="1529" spans="1:129" ht="16.5" hidden="1">
      <c r="A1529" s="12" t="s">
        <v>21</v>
      </c>
      <c r="B1529" s="36"/>
      <c r="C1529" s="14"/>
      <c r="D1529" s="22"/>
      <c r="E1529" s="22"/>
      <c r="F1529" s="22"/>
      <c r="G1529" s="22"/>
      <c r="H1529" s="15">
        <f>IFERROR(VLOOKUP(B1529,#REF!,2,),)</f>
        <v>0</v>
      </c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</row>
    <row r="1530" spans="1:129" s="19" customFormat="1" ht="16.5">
      <c r="A1530" s="29" t="s">
        <v>870</v>
      </c>
      <c r="B1530" s="37" t="s">
        <v>687</v>
      </c>
      <c r="C1530" s="25" t="s">
        <v>12</v>
      </c>
      <c r="D1530" s="32" t="s">
        <v>12</v>
      </c>
      <c r="E1530" s="26">
        <f>E1531+E1533+E1535+E1537+E1539+E1541</f>
        <v>0</v>
      </c>
      <c r="F1530" s="26">
        <f>F1531+F1533+F1535+F1537+F1539+F1541</f>
        <v>0</v>
      </c>
      <c r="G1530" s="26">
        <f>G1531+G1533+G1535+G1537+G1539+G1541</f>
        <v>0</v>
      </c>
      <c r="H1530" s="15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</row>
    <row r="1531" spans="1:129" s="20" customFormat="1" ht="16.5">
      <c r="A1531" s="29" t="s">
        <v>871</v>
      </c>
      <c r="B1531" s="37" t="s">
        <v>664</v>
      </c>
      <c r="C1531" s="25" t="s">
        <v>12</v>
      </c>
      <c r="D1531" s="32" t="s">
        <v>12</v>
      </c>
      <c r="E1531" s="26">
        <f>SUBTOTAL(9,E1532)</f>
        <v>0</v>
      </c>
      <c r="F1531" s="26">
        <f>SUBTOTAL(9,F1532)</f>
        <v>0</v>
      </c>
      <c r="G1531" s="26">
        <f>SUBTOTAL(9,G1532)</f>
        <v>0</v>
      </c>
      <c r="H1531" s="15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</row>
    <row r="1532" spans="1:129" ht="16.5" hidden="1">
      <c r="A1532" s="12" t="s">
        <v>21</v>
      </c>
      <c r="B1532" s="36"/>
      <c r="C1532" s="14"/>
      <c r="D1532" s="22"/>
      <c r="E1532" s="22"/>
      <c r="F1532" s="22"/>
      <c r="G1532" s="22"/>
      <c r="H1532" s="15">
        <f>IFERROR(VLOOKUP(B1532,#REF!,2,),)</f>
        <v>0</v>
      </c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</row>
    <row r="1533" spans="1:129" s="20" customFormat="1" ht="16.5">
      <c r="A1533" s="29" t="s">
        <v>872</v>
      </c>
      <c r="B1533" s="37" t="s">
        <v>23</v>
      </c>
      <c r="C1533" s="25" t="s">
        <v>12</v>
      </c>
      <c r="D1533" s="32" t="s">
        <v>12</v>
      </c>
      <c r="E1533" s="26">
        <f>SUBTOTAL(9,E1534)</f>
        <v>0</v>
      </c>
      <c r="F1533" s="26">
        <f>SUBTOTAL(9,F1534)</f>
        <v>0</v>
      </c>
      <c r="G1533" s="26">
        <f>SUBTOTAL(9,G1534)</f>
        <v>0</v>
      </c>
      <c r="H1533" s="15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</row>
    <row r="1534" spans="1:129" ht="16.5" hidden="1">
      <c r="A1534" s="12" t="s">
        <v>21</v>
      </c>
      <c r="B1534" s="36"/>
      <c r="C1534" s="14"/>
      <c r="D1534" s="22"/>
      <c r="E1534" s="22"/>
      <c r="F1534" s="22"/>
      <c r="G1534" s="22"/>
      <c r="H1534" s="15">
        <f>IFERROR(VLOOKUP(B1534,#REF!,2,),)</f>
        <v>0</v>
      </c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</row>
    <row r="1535" spans="1:129" s="20" customFormat="1" ht="16.5">
      <c r="A1535" s="29" t="s">
        <v>873</v>
      </c>
      <c r="B1535" s="37" t="s">
        <v>25</v>
      </c>
      <c r="C1535" s="25" t="s">
        <v>12</v>
      </c>
      <c r="D1535" s="32" t="s">
        <v>12</v>
      </c>
      <c r="E1535" s="26">
        <f>SUBTOTAL(9,E1536)</f>
        <v>0</v>
      </c>
      <c r="F1535" s="26">
        <f>SUBTOTAL(9,F1536)</f>
        <v>0</v>
      </c>
      <c r="G1535" s="26">
        <f>SUBTOTAL(9,G1536)</f>
        <v>0</v>
      </c>
      <c r="H1535" s="15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</row>
    <row r="1536" spans="1:129" ht="16.5" hidden="1">
      <c r="A1536" s="12" t="s">
        <v>21</v>
      </c>
      <c r="B1536" s="36"/>
      <c r="C1536" s="14"/>
      <c r="D1536" s="22"/>
      <c r="E1536" s="22"/>
      <c r="F1536" s="22"/>
      <c r="G1536" s="22"/>
      <c r="H1536" s="15">
        <f>IFERROR(VLOOKUP(B1536,#REF!,2,),)</f>
        <v>0</v>
      </c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</row>
    <row r="1537" spans="1:129" s="20" customFormat="1" ht="16.5">
      <c r="A1537" s="29" t="s">
        <v>874</v>
      </c>
      <c r="B1537" s="37" t="s">
        <v>683</v>
      </c>
      <c r="C1537" s="25" t="s">
        <v>12</v>
      </c>
      <c r="D1537" s="32" t="s">
        <v>12</v>
      </c>
      <c r="E1537" s="26">
        <f>SUBTOTAL(9,E1538)</f>
        <v>0</v>
      </c>
      <c r="F1537" s="26">
        <f>SUBTOTAL(9,F1538)</f>
        <v>0</v>
      </c>
      <c r="G1537" s="26">
        <f>SUBTOTAL(9,G1538)</f>
        <v>0</v>
      </c>
      <c r="H1537" s="15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</row>
    <row r="1538" spans="1:129" ht="16.5" hidden="1">
      <c r="A1538" s="12" t="s">
        <v>21</v>
      </c>
      <c r="B1538" s="36"/>
      <c r="C1538" s="14"/>
      <c r="D1538" s="22"/>
      <c r="E1538" s="22"/>
      <c r="F1538" s="22"/>
      <c r="G1538" s="22"/>
      <c r="H1538" s="15">
        <f>IFERROR(VLOOKUP(B1538,#REF!,2,),)</f>
        <v>0</v>
      </c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</row>
    <row r="1539" spans="1:129" s="20" customFormat="1" ht="16.5">
      <c r="A1539" s="29" t="s">
        <v>875</v>
      </c>
      <c r="B1539" s="37" t="s">
        <v>29</v>
      </c>
      <c r="C1539" s="25" t="s">
        <v>12</v>
      </c>
      <c r="D1539" s="32" t="s">
        <v>12</v>
      </c>
      <c r="E1539" s="26">
        <f>SUBTOTAL(9,E1540)</f>
        <v>0</v>
      </c>
      <c r="F1539" s="26">
        <f>SUBTOTAL(9,F1540)</f>
        <v>0</v>
      </c>
      <c r="G1539" s="26">
        <f>SUBTOTAL(9,G1540)</f>
        <v>0</v>
      </c>
      <c r="H1539" s="15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</row>
    <row r="1540" spans="1:129" ht="16.5" hidden="1">
      <c r="A1540" s="12" t="s">
        <v>21</v>
      </c>
      <c r="B1540" s="36"/>
      <c r="C1540" s="14"/>
      <c r="D1540" s="22"/>
      <c r="E1540" s="22"/>
      <c r="F1540" s="22"/>
      <c r="G1540" s="22"/>
      <c r="H1540" s="15">
        <f>IFERROR(VLOOKUP(B1540,#REF!,2,),)</f>
        <v>0</v>
      </c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</row>
    <row r="1541" spans="1:129" s="20" customFormat="1" ht="16.5">
      <c r="A1541" s="29" t="s">
        <v>876</v>
      </c>
      <c r="B1541" s="37" t="s">
        <v>31</v>
      </c>
      <c r="C1541" s="25" t="s">
        <v>12</v>
      </c>
      <c r="D1541" s="32" t="s">
        <v>12</v>
      </c>
      <c r="E1541" s="26">
        <f>SUBTOTAL(9,E1542)</f>
        <v>0</v>
      </c>
      <c r="F1541" s="26">
        <f>SUBTOTAL(9,F1542)</f>
        <v>0</v>
      </c>
      <c r="G1541" s="26">
        <f>SUBTOTAL(9,G1542)</f>
        <v>0</v>
      </c>
      <c r="H1541" s="15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</row>
    <row r="1542" spans="1:129" ht="16.5" hidden="1">
      <c r="A1542" s="12" t="s">
        <v>21</v>
      </c>
      <c r="B1542" s="36"/>
      <c r="C1542" s="14"/>
      <c r="D1542" s="22"/>
      <c r="E1542" s="22"/>
      <c r="F1542" s="22"/>
      <c r="G1542" s="22"/>
      <c r="H1542" s="15">
        <f>IFERROR(VLOOKUP(B1542,#REF!,2,),)</f>
        <v>0</v>
      </c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</row>
    <row r="1543" spans="1:129" s="33" customFormat="1" ht="16.5">
      <c r="A1543" s="29" t="s">
        <v>877</v>
      </c>
      <c r="B1543" s="37" t="s">
        <v>878</v>
      </c>
      <c r="C1543" s="25" t="s">
        <v>12</v>
      </c>
      <c r="D1543" s="32" t="s">
        <v>12</v>
      </c>
      <c r="E1543" s="26">
        <f>E1544+E1555+E1566</f>
        <v>0</v>
      </c>
      <c r="F1543" s="26">
        <f>F1544+F1555+F1566</f>
        <v>0</v>
      </c>
      <c r="G1543" s="26">
        <f>G1544+G1555+G1566</f>
        <v>0</v>
      </c>
      <c r="H1543" s="15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</row>
    <row r="1544" spans="1:129" s="17" customFormat="1" ht="16.5">
      <c r="A1544" s="29" t="s">
        <v>879</v>
      </c>
      <c r="B1544" s="37" t="s">
        <v>880</v>
      </c>
      <c r="C1544" s="25" t="s">
        <v>12</v>
      </c>
      <c r="D1544" s="32" t="s">
        <v>12</v>
      </c>
      <c r="E1544" s="26">
        <f>E1545+E1547+E1549+E1551+E1553</f>
        <v>0</v>
      </c>
      <c r="F1544" s="26">
        <f>F1545+F1547+F1549+F1551+F1553</f>
        <v>0</v>
      </c>
      <c r="G1544" s="26">
        <f>G1545+G1547+G1549+G1551+G1553</f>
        <v>0</v>
      </c>
      <c r="H1544" s="15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</row>
    <row r="1545" spans="1:129" s="20" customFormat="1" ht="16.5">
      <c r="A1545" s="29" t="s">
        <v>881</v>
      </c>
      <c r="B1545" s="37" t="s">
        <v>882</v>
      </c>
      <c r="C1545" s="25" t="s">
        <v>12</v>
      </c>
      <c r="D1545" s="32" t="s">
        <v>12</v>
      </c>
      <c r="E1545" s="26">
        <f>SUBTOTAL(9,E1546)</f>
        <v>0</v>
      </c>
      <c r="F1545" s="26">
        <f>SUBTOTAL(9,F1546)</f>
        <v>0</v>
      </c>
      <c r="G1545" s="26">
        <f>SUBTOTAL(9,G1546)</f>
        <v>0</v>
      </c>
      <c r="H1545" s="15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</row>
    <row r="1546" spans="1:129" ht="16.5" hidden="1">
      <c r="A1546" s="12" t="s">
        <v>21</v>
      </c>
      <c r="B1546" s="36"/>
      <c r="C1546" s="14"/>
      <c r="D1546" s="22"/>
      <c r="E1546" s="22"/>
      <c r="F1546" s="22"/>
      <c r="G1546" s="22"/>
      <c r="H1546" s="15">
        <f>IFERROR(VLOOKUP(B1546,#REF!,2,),)</f>
        <v>0</v>
      </c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</row>
    <row r="1547" spans="1:129" s="20" customFormat="1" ht="16.5">
      <c r="A1547" s="29" t="s">
        <v>883</v>
      </c>
      <c r="B1547" s="37" t="s">
        <v>884</v>
      </c>
      <c r="C1547" s="25" t="s">
        <v>12</v>
      </c>
      <c r="D1547" s="32" t="s">
        <v>12</v>
      </c>
      <c r="E1547" s="26">
        <f>SUBTOTAL(9,E1548)</f>
        <v>0</v>
      </c>
      <c r="F1547" s="26">
        <f>SUBTOTAL(9,F1548)</f>
        <v>0</v>
      </c>
      <c r="G1547" s="26">
        <f>SUBTOTAL(9,G1548)</f>
        <v>0</v>
      </c>
      <c r="H1547" s="15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</row>
    <row r="1548" spans="1:129" ht="16.5" hidden="1">
      <c r="A1548" s="12" t="s">
        <v>21</v>
      </c>
      <c r="B1548" s="36"/>
      <c r="C1548" s="14"/>
      <c r="D1548" s="22"/>
      <c r="E1548" s="22"/>
      <c r="F1548" s="22"/>
      <c r="G1548" s="22"/>
      <c r="H1548" s="15">
        <f>IFERROR(VLOOKUP(B1548,#REF!,2,),)</f>
        <v>0</v>
      </c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</row>
    <row r="1549" spans="1:129" s="20" customFormat="1" ht="16.5">
      <c r="A1549" s="29" t="s">
        <v>885</v>
      </c>
      <c r="B1549" s="37" t="s">
        <v>886</v>
      </c>
      <c r="C1549" s="25" t="s">
        <v>12</v>
      </c>
      <c r="D1549" s="32" t="s">
        <v>12</v>
      </c>
      <c r="E1549" s="26">
        <f>SUBTOTAL(9,E1550)</f>
        <v>0</v>
      </c>
      <c r="F1549" s="26">
        <f>SUBTOTAL(9,F1550)</f>
        <v>0</v>
      </c>
      <c r="G1549" s="26">
        <f>SUBTOTAL(9,G1550)</f>
        <v>0</v>
      </c>
      <c r="H1549" s="15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</row>
    <row r="1550" spans="1:129" ht="16.5" hidden="1">
      <c r="A1550" s="12" t="s">
        <v>21</v>
      </c>
      <c r="B1550" s="36"/>
      <c r="C1550" s="14"/>
      <c r="D1550" s="22"/>
      <c r="E1550" s="22"/>
      <c r="F1550" s="22"/>
      <c r="G1550" s="22"/>
      <c r="H1550" s="15">
        <f>IFERROR(VLOOKUP(B1550,#REF!,2,),)</f>
        <v>0</v>
      </c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</row>
    <row r="1551" spans="1:129" s="20" customFormat="1" ht="16.5">
      <c r="A1551" s="57" t="s">
        <v>887</v>
      </c>
      <c r="B1551" s="37" t="s">
        <v>888</v>
      </c>
      <c r="C1551" s="25" t="s">
        <v>12</v>
      </c>
      <c r="D1551" s="32" t="s">
        <v>12</v>
      </c>
      <c r="E1551" s="26">
        <f>SUBTOTAL(9,E1552)</f>
        <v>0</v>
      </c>
      <c r="F1551" s="26">
        <f>SUBTOTAL(9,F1552)</f>
        <v>0</v>
      </c>
      <c r="G1551" s="26">
        <f>SUBTOTAL(9,G1552)</f>
        <v>0</v>
      </c>
      <c r="H1551" s="15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</row>
    <row r="1552" spans="1:129" ht="16.5" hidden="1">
      <c r="A1552" s="12" t="s">
        <v>21</v>
      </c>
      <c r="B1552" s="36"/>
      <c r="C1552" s="14"/>
      <c r="D1552" s="22"/>
      <c r="E1552" s="22"/>
      <c r="F1552" s="22"/>
      <c r="G1552" s="22"/>
      <c r="H1552" s="15">
        <f>IFERROR(VLOOKUP(B1552,#REF!,2,),)</f>
        <v>0</v>
      </c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</row>
    <row r="1553" spans="1:129" s="20" customFormat="1" ht="16.5">
      <c r="A1553" s="29" t="s">
        <v>889</v>
      </c>
      <c r="B1553" s="37" t="s">
        <v>890</v>
      </c>
      <c r="C1553" s="25" t="s">
        <v>12</v>
      </c>
      <c r="D1553" s="32" t="s">
        <v>12</v>
      </c>
      <c r="E1553" s="26">
        <f>SUBTOTAL(9,E1554)</f>
        <v>0</v>
      </c>
      <c r="F1553" s="26">
        <f>SUBTOTAL(9,F1554)</f>
        <v>0</v>
      </c>
      <c r="G1553" s="26">
        <f>SUBTOTAL(9,G1554)</f>
        <v>0</v>
      </c>
      <c r="H1553" s="15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</row>
    <row r="1554" spans="1:129" ht="16.5" hidden="1">
      <c r="A1554" s="12" t="s">
        <v>21</v>
      </c>
      <c r="B1554" s="36"/>
      <c r="C1554" s="14"/>
      <c r="D1554" s="22"/>
      <c r="E1554" s="22"/>
      <c r="F1554" s="22"/>
      <c r="G1554" s="22"/>
      <c r="H1554" s="15">
        <f>IFERROR(VLOOKUP(B1554,#REF!,2,),)</f>
        <v>0</v>
      </c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</row>
    <row r="1555" spans="1:129" s="17" customFormat="1" ht="16.5">
      <c r="A1555" s="29" t="s">
        <v>891</v>
      </c>
      <c r="B1555" s="37" t="s">
        <v>892</v>
      </c>
      <c r="C1555" s="25" t="s">
        <v>12</v>
      </c>
      <c r="D1555" s="32" t="s">
        <v>12</v>
      </c>
      <c r="E1555" s="26">
        <f>E1556+E1558+E1560+E1562+E1564</f>
        <v>0</v>
      </c>
      <c r="F1555" s="26">
        <f>F1556+F1558+F1560+F1562+F1564</f>
        <v>0</v>
      </c>
      <c r="G1555" s="26">
        <f>G1556+G1558+G1560+G1562+G1564</f>
        <v>0</v>
      </c>
      <c r="H1555" s="15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</row>
    <row r="1556" spans="1:129" s="20" customFormat="1" ht="16.5">
      <c r="A1556" s="29" t="s">
        <v>893</v>
      </c>
      <c r="B1556" s="37" t="s">
        <v>882</v>
      </c>
      <c r="C1556" s="25" t="s">
        <v>12</v>
      </c>
      <c r="D1556" s="32" t="s">
        <v>12</v>
      </c>
      <c r="E1556" s="26">
        <f>SUBTOTAL(9,E1557)</f>
        <v>0</v>
      </c>
      <c r="F1556" s="26">
        <f>SUBTOTAL(9,F1557)</f>
        <v>0</v>
      </c>
      <c r="G1556" s="26">
        <f>SUBTOTAL(9,G1557)</f>
        <v>0</v>
      </c>
      <c r="H1556" s="15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</row>
    <row r="1557" spans="1:129" ht="16.5" hidden="1">
      <c r="A1557" s="12" t="s">
        <v>21</v>
      </c>
      <c r="B1557" s="36"/>
      <c r="C1557" s="14"/>
      <c r="D1557" s="22"/>
      <c r="E1557" s="22"/>
      <c r="F1557" s="22"/>
      <c r="G1557" s="22"/>
      <c r="H1557" s="15">
        <f>IFERROR(VLOOKUP(B1557,#REF!,2,),)</f>
        <v>0</v>
      </c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</row>
    <row r="1558" spans="1:129" s="20" customFormat="1" ht="16.5">
      <c r="A1558" s="29" t="s">
        <v>894</v>
      </c>
      <c r="B1558" s="37" t="s">
        <v>884</v>
      </c>
      <c r="C1558" s="25" t="s">
        <v>12</v>
      </c>
      <c r="D1558" s="32" t="s">
        <v>12</v>
      </c>
      <c r="E1558" s="26">
        <f>SUBTOTAL(9,E1559)</f>
        <v>0</v>
      </c>
      <c r="F1558" s="26">
        <f>SUBTOTAL(9,F1559)</f>
        <v>0</v>
      </c>
      <c r="G1558" s="26">
        <f>SUBTOTAL(9,G1559)</f>
        <v>0</v>
      </c>
      <c r="H1558" s="15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</row>
    <row r="1559" spans="1:129" ht="16.5" hidden="1">
      <c r="A1559" s="12" t="s">
        <v>21</v>
      </c>
      <c r="B1559" s="36"/>
      <c r="C1559" s="14"/>
      <c r="D1559" s="22"/>
      <c r="E1559" s="22"/>
      <c r="F1559" s="22"/>
      <c r="G1559" s="22"/>
      <c r="H1559" s="15">
        <f>IFERROR(VLOOKUP(B1559,#REF!,2,),)</f>
        <v>0</v>
      </c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</row>
    <row r="1560" spans="1:129" s="20" customFormat="1" ht="16.5">
      <c r="A1560" s="29" t="s">
        <v>895</v>
      </c>
      <c r="B1560" s="37" t="s">
        <v>886</v>
      </c>
      <c r="C1560" s="25" t="s">
        <v>12</v>
      </c>
      <c r="D1560" s="32" t="s">
        <v>12</v>
      </c>
      <c r="E1560" s="26">
        <f>SUBTOTAL(9,E1561)</f>
        <v>0</v>
      </c>
      <c r="F1560" s="26">
        <f>SUBTOTAL(9,F1561)</f>
        <v>0</v>
      </c>
      <c r="G1560" s="26">
        <f>SUBTOTAL(9,G1561)</f>
        <v>0</v>
      </c>
      <c r="H1560" s="15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</row>
    <row r="1561" spans="1:129" ht="16.5" hidden="1">
      <c r="A1561" s="12" t="s">
        <v>21</v>
      </c>
      <c r="B1561" s="36"/>
      <c r="C1561" s="14"/>
      <c r="D1561" s="22"/>
      <c r="E1561" s="22"/>
      <c r="F1561" s="22"/>
      <c r="G1561" s="22"/>
      <c r="H1561" s="15">
        <f>IFERROR(VLOOKUP(B1561,#REF!,2,),)</f>
        <v>0</v>
      </c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</row>
    <row r="1562" spans="1:129" s="20" customFormat="1" ht="16.5">
      <c r="A1562" s="57" t="s">
        <v>896</v>
      </c>
      <c r="B1562" s="37" t="s">
        <v>888</v>
      </c>
      <c r="C1562" s="25" t="s">
        <v>12</v>
      </c>
      <c r="D1562" s="32" t="s">
        <v>12</v>
      </c>
      <c r="E1562" s="26">
        <f>SUBTOTAL(9,E1563)</f>
        <v>0</v>
      </c>
      <c r="F1562" s="26">
        <f>SUBTOTAL(9,F1563)</f>
        <v>0</v>
      </c>
      <c r="G1562" s="26">
        <f>SUBTOTAL(9,G1563)</f>
        <v>0</v>
      </c>
      <c r="H1562" s="15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</row>
    <row r="1563" spans="1:129" ht="16.5" hidden="1">
      <c r="A1563" s="12" t="s">
        <v>21</v>
      </c>
      <c r="B1563" s="36"/>
      <c r="C1563" s="14"/>
      <c r="D1563" s="22"/>
      <c r="E1563" s="22"/>
      <c r="F1563" s="22"/>
      <c r="G1563" s="22"/>
      <c r="H1563" s="15">
        <f>IFERROR(VLOOKUP(B1563,#REF!,2,),)</f>
        <v>0</v>
      </c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</row>
    <row r="1564" spans="1:129" s="20" customFormat="1" ht="16.5">
      <c r="A1564" s="29" t="s">
        <v>897</v>
      </c>
      <c r="B1564" s="37" t="s">
        <v>890</v>
      </c>
      <c r="C1564" s="25" t="s">
        <v>12</v>
      </c>
      <c r="D1564" s="32" t="s">
        <v>12</v>
      </c>
      <c r="E1564" s="26">
        <f>SUBTOTAL(9,E1565)</f>
        <v>0</v>
      </c>
      <c r="F1564" s="26">
        <f>SUBTOTAL(9,F1565)</f>
        <v>0</v>
      </c>
      <c r="G1564" s="26">
        <f>SUBTOTAL(9,G1565)</f>
        <v>0</v>
      </c>
      <c r="H1564" s="15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</row>
    <row r="1565" spans="1:129" ht="16.5" hidden="1">
      <c r="A1565" s="12" t="s">
        <v>21</v>
      </c>
      <c r="B1565" s="36"/>
      <c r="C1565" s="14"/>
      <c r="D1565" s="22"/>
      <c r="E1565" s="22"/>
      <c r="F1565" s="22"/>
      <c r="G1565" s="22"/>
      <c r="H1565" s="15">
        <f>IFERROR(VLOOKUP(B1565,#REF!,2,),)</f>
        <v>0</v>
      </c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</row>
    <row r="1566" spans="1:129" s="17" customFormat="1" ht="16.5">
      <c r="A1566" s="29" t="s">
        <v>898</v>
      </c>
      <c r="B1566" s="37" t="s">
        <v>899</v>
      </c>
      <c r="C1566" s="25" t="s">
        <v>12</v>
      </c>
      <c r="D1566" s="32" t="s">
        <v>12</v>
      </c>
      <c r="E1566" s="26">
        <f>E1567+E1569+E1571+E1573+E1575</f>
        <v>0</v>
      </c>
      <c r="F1566" s="26">
        <f>F1567+F1569+F1571+F1573+F1575</f>
        <v>0</v>
      </c>
      <c r="G1566" s="26">
        <f>G1567+G1569+G1571+G1573+G1575</f>
        <v>0</v>
      </c>
      <c r="H1566" s="15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</row>
    <row r="1567" spans="1:129" s="20" customFormat="1" ht="16.5">
      <c r="A1567" s="29" t="s">
        <v>900</v>
      </c>
      <c r="B1567" s="37" t="s">
        <v>882</v>
      </c>
      <c r="C1567" s="25" t="s">
        <v>12</v>
      </c>
      <c r="D1567" s="32" t="s">
        <v>12</v>
      </c>
      <c r="E1567" s="26">
        <f>SUBTOTAL(9,E1568)</f>
        <v>0</v>
      </c>
      <c r="F1567" s="26">
        <f>SUBTOTAL(9,F1568)</f>
        <v>0</v>
      </c>
      <c r="G1567" s="26">
        <f>SUBTOTAL(9,G1568)</f>
        <v>0</v>
      </c>
      <c r="H1567" s="15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</row>
    <row r="1568" spans="1:129" ht="16.5" hidden="1">
      <c r="A1568" s="12" t="s">
        <v>21</v>
      </c>
      <c r="B1568" s="36"/>
      <c r="C1568" s="14"/>
      <c r="D1568" s="22"/>
      <c r="E1568" s="22"/>
      <c r="F1568" s="22"/>
      <c r="G1568" s="22"/>
      <c r="H1568" s="15">
        <f>IFERROR(VLOOKUP(B1568,#REF!,2,),)</f>
        <v>0</v>
      </c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</row>
    <row r="1569" spans="1:129" s="20" customFormat="1" ht="16.5">
      <c r="A1569" s="29" t="s">
        <v>901</v>
      </c>
      <c r="B1569" s="37" t="s">
        <v>884</v>
      </c>
      <c r="C1569" s="25" t="s">
        <v>12</v>
      </c>
      <c r="D1569" s="32" t="s">
        <v>12</v>
      </c>
      <c r="E1569" s="26">
        <f>SUBTOTAL(9,E1570)</f>
        <v>0</v>
      </c>
      <c r="F1569" s="26">
        <f>SUBTOTAL(9,F1570)</f>
        <v>0</v>
      </c>
      <c r="G1569" s="26">
        <f>SUBTOTAL(9,G1570)</f>
        <v>0</v>
      </c>
      <c r="H1569" s="15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</row>
    <row r="1570" spans="1:129" ht="16.5" hidden="1">
      <c r="A1570" s="12" t="s">
        <v>21</v>
      </c>
      <c r="B1570" s="36"/>
      <c r="C1570" s="14"/>
      <c r="D1570" s="22"/>
      <c r="E1570" s="22"/>
      <c r="F1570" s="22"/>
      <c r="G1570" s="22"/>
      <c r="H1570" s="15">
        <f>IFERROR(VLOOKUP(B1570,#REF!,2,),)</f>
        <v>0</v>
      </c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</row>
    <row r="1571" spans="1:129" s="20" customFormat="1" ht="16.5">
      <c r="A1571" s="29" t="s">
        <v>902</v>
      </c>
      <c r="B1571" s="37" t="s">
        <v>886</v>
      </c>
      <c r="C1571" s="25" t="s">
        <v>12</v>
      </c>
      <c r="D1571" s="32" t="s">
        <v>12</v>
      </c>
      <c r="E1571" s="26">
        <f>SUBTOTAL(9,E1572)</f>
        <v>0</v>
      </c>
      <c r="F1571" s="26">
        <f>SUBTOTAL(9,F1572)</f>
        <v>0</v>
      </c>
      <c r="G1571" s="26">
        <f>SUBTOTAL(9,G1572)</f>
        <v>0</v>
      </c>
      <c r="H1571" s="15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</row>
    <row r="1572" spans="1:129" ht="16.5" hidden="1">
      <c r="A1572" s="12" t="s">
        <v>21</v>
      </c>
      <c r="B1572" s="36"/>
      <c r="C1572" s="14"/>
      <c r="D1572" s="22"/>
      <c r="E1572" s="22"/>
      <c r="F1572" s="22"/>
      <c r="G1572" s="22"/>
      <c r="H1572" s="15">
        <f>IFERROR(VLOOKUP(B1572,#REF!,2,),)</f>
        <v>0</v>
      </c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</row>
    <row r="1573" spans="1:129" s="20" customFormat="1" ht="16.5">
      <c r="A1573" s="57" t="s">
        <v>903</v>
      </c>
      <c r="B1573" s="37" t="s">
        <v>888</v>
      </c>
      <c r="C1573" s="25" t="s">
        <v>12</v>
      </c>
      <c r="D1573" s="32" t="s">
        <v>12</v>
      </c>
      <c r="E1573" s="26">
        <f>SUBTOTAL(9,E1574)</f>
        <v>0</v>
      </c>
      <c r="F1573" s="26">
        <f>SUBTOTAL(9,F1574)</f>
        <v>0</v>
      </c>
      <c r="G1573" s="26">
        <f>SUBTOTAL(9,G1574)</f>
        <v>0</v>
      </c>
      <c r="H1573" s="15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</row>
    <row r="1574" spans="1:129" ht="16.5" hidden="1">
      <c r="A1574" s="12" t="s">
        <v>21</v>
      </c>
      <c r="B1574" s="36"/>
      <c r="C1574" s="14"/>
      <c r="D1574" s="22"/>
      <c r="E1574" s="22"/>
      <c r="F1574" s="22"/>
      <c r="G1574" s="22"/>
      <c r="H1574" s="15">
        <f>IFERROR(VLOOKUP(B1574,#REF!,2,),)</f>
        <v>0</v>
      </c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</row>
    <row r="1575" spans="1:129" s="20" customFormat="1" ht="16.5">
      <c r="A1575" s="29" t="s">
        <v>904</v>
      </c>
      <c r="B1575" s="37" t="s">
        <v>890</v>
      </c>
      <c r="C1575" s="25" t="s">
        <v>12</v>
      </c>
      <c r="D1575" s="32" t="s">
        <v>12</v>
      </c>
      <c r="E1575" s="26">
        <f>SUBTOTAL(9,E1576)</f>
        <v>0</v>
      </c>
      <c r="F1575" s="26">
        <f>SUBTOTAL(9,F1576)</f>
        <v>0</v>
      </c>
      <c r="G1575" s="26">
        <f>SUBTOTAL(9,G1576)</f>
        <v>0</v>
      </c>
      <c r="H1575" s="15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</row>
    <row r="1576" spans="1:129" ht="16.5" hidden="1">
      <c r="A1576" s="12" t="s">
        <v>21</v>
      </c>
      <c r="B1576" s="36"/>
      <c r="C1576" s="14"/>
      <c r="D1576" s="22"/>
      <c r="E1576" s="22"/>
      <c r="F1576" s="22"/>
      <c r="G1576" s="22"/>
      <c r="H1576" s="15">
        <f>IFERROR(VLOOKUP(B1576,#REF!,2,),)</f>
        <v>0</v>
      </c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</row>
    <row r="1577" spans="1:129" s="33" customFormat="1" ht="49.5">
      <c r="A1577" s="29" t="s">
        <v>905</v>
      </c>
      <c r="B1577" s="37" t="s">
        <v>906</v>
      </c>
      <c r="C1577" s="25" t="s">
        <v>12</v>
      </c>
      <c r="D1577" s="32" t="s">
        <v>12</v>
      </c>
      <c r="E1577" s="26">
        <f>E1578</f>
        <v>0</v>
      </c>
      <c r="F1577" s="26">
        <f t="shared" ref="F1577:G1577" si="4">F1578</f>
        <v>18635.460500000001</v>
      </c>
      <c r="G1577" s="26">
        <f t="shared" si="4"/>
        <v>73820.39903</v>
      </c>
      <c r="H1577" s="28"/>
      <c r="I1577" s="28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</row>
    <row r="1578" spans="1:129" s="17" customFormat="1" ht="33">
      <c r="A1578" s="29" t="s">
        <v>907</v>
      </c>
      <c r="B1578" s="37" t="s">
        <v>908</v>
      </c>
      <c r="C1578" s="25" t="s">
        <v>12</v>
      </c>
      <c r="D1578" s="32" t="s">
        <v>12</v>
      </c>
      <c r="E1578" s="26">
        <f>E1579+E1727</f>
        <v>0</v>
      </c>
      <c r="F1578" s="26">
        <f>F1579+F1727</f>
        <v>18635.460500000001</v>
      </c>
      <c r="G1578" s="26">
        <f>G1579+G1727</f>
        <v>73820.39903</v>
      </c>
      <c r="H1578" s="15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</row>
    <row r="1579" spans="1:129" s="18" customFormat="1" ht="16.5">
      <c r="A1579" s="29" t="s">
        <v>909</v>
      </c>
      <c r="B1579" s="37" t="s">
        <v>910</v>
      </c>
      <c r="C1579" s="25" t="s">
        <v>12</v>
      </c>
      <c r="D1579" s="32" t="s">
        <v>12</v>
      </c>
      <c r="E1579" s="26">
        <f>E1580+E1610+E1679+E1708+E1716+E1725</f>
        <v>0</v>
      </c>
      <c r="F1579" s="26">
        <f>F1580+F1610+F1679+F1708+F1716+F1725</f>
        <v>17512.485500000003</v>
      </c>
      <c r="G1579" s="26">
        <f>G1580+G1610+G1679+G1708+G1716+G1725</f>
        <v>68836.614700000006</v>
      </c>
      <c r="H1579" s="15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</row>
    <row r="1580" spans="1:129" s="20" customFormat="1" ht="16.5">
      <c r="A1580" s="29" t="s">
        <v>911</v>
      </c>
      <c r="B1580" s="37" t="s">
        <v>912</v>
      </c>
      <c r="C1580" s="25" t="s">
        <v>12</v>
      </c>
      <c r="D1580" s="32" t="s">
        <v>12</v>
      </c>
      <c r="E1580" s="26">
        <f>SUBTOTAL(9,E1581:E1587)</f>
        <v>0</v>
      </c>
      <c r="F1580" s="26">
        <f>SUBTOTAL(9,F1581:F1609)</f>
        <v>683.48</v>
      </c>
      <c r="G1580" s="26">
        <f>SUBTOTAL(9,G1581:G1609)</f>
        <v>12579.564230000002</v>
      </c>
      <c r="H1580" s="15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</row>
    <row r="1581" spans="1:129" ht="16.5" hidden="1">
      <c r="A1581" s="12"/>
      <c r="B1581" s="36"/>
      <c r="C1581" s="25"/>
      <c r="D1581" s="32"/>
      <c r="E1581" s="26"/>
      <c r="F1581" s="26"/>
      <c r="G1581" s="26"/>
      <c r="H1581" s="15">
        <f>IFERROR(VLOOKUP(B1581,#REF!,2,),)</f>
        <v>0</v>
      </c>
    </row>
    <row r="1582" spans="1:129" ht="16.5">
      <c r="A1582" s="29"/>
      <c r="B1582" s="37" t="s">
        <v>914</v>
      </c>
      <c r="C1582" s="25">
        <v>2017</v>
      </c>
      <c r="D1582" s="26" t="s">
        <v>915</v>
      </c>
      <c r="E1582" s="26"/>
      <c r="F1582" s="26">
        <v>24.41</v>
      </c>
      <c r="G1582" s="26">
        <v>304.09719000000001</v>
      </c>
      <c r="H1582" s="15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</row>
    <row r="1583" spans="1:129" ht="16.5">
      <c r="A1583" s="29"/>
      <c r="B1583" s="37" t="s">
        <v>916</v>
      </c>
      <c r="C1583" s="25">
        <v>2017</v>
      </c>
      <c r="D1583" s="26" t="s">
        <v>915</v>
      </c>
      <c r="E1583" s="26"/>
      <c r="F1583" s="26">
        <v>24.41</v>
      </c>
      <c r="G1583" s="26">
        <v>531.73078999999996</v>
      </c>
      <c r="H1583" s="15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</row>
    <row r="1584" spans="1:129" ht="16.5">
      <c r="A1584" s="29"/>
      <c r="B1584" s="37" t="s">
        <v>917</v>
      </c>
      <c r="C1584" s="25">
        <v>2017</v>
      </c>
      <c r="D1584" s="26" t="s">
        <v>915</v>
      </c>
      <c r="E1584" s="26"/>
      <c r="F1584" s="26">
        <v>24.41</v>
      </c>
      <c r="G1584" s="26">
        <v>288.44373999999999</v>
      </c>
      <c r="H1584" s="15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</row>
    <row r="1585" spans="1:129" ht="16.5">
      <c r="A1585" s="29"/>
      <c r="B1585" s="37" t="s">
        <v>918</v>
      </c>
      <c r="C1585" s="25">
        <v>2017</v>
      </c>
      <c r="D1585" s="26" t="s">
        <v>915</v>
      </c>
      <c r="E1585" s="26"/>
      <c r="F1585" s="26">
        <v>24.41</v>
      </c>
      <c r="G1585" s="26">
        <v>554.72757000000001</v>
      </c>
      <c r="H1585" s="15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</row>
    <row r="1586" spans="1:129" ht="16.5">
      <c r="A1586" s="29"/>
      <c r="B1586" s="37" t="s">
        <v>919</v>
      </c>
      <c r="C1586" s="25">
        <v>2017</v>
      </c>
      <c r="D1586" s="26" t="s">
        <v>915</v>
      </c>
      <c r="E1586" s="26"/>
      <c r="F1586" s="26">
        <v>24.41</v>
      </c>
      <c r="G1586" s="26">
        <v>488.14096999999998</v>
      </c>
      <c r="H1586" s="15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</row>
    <row r="1587" spans="1:129" ht="16.5">
      <c r="A1587" s="29"/>
      <c r="B1587" s="37" t="s">
        <v>920</v>
      </c>
      <c r="C1587" s="25">
        <v>2017</v>
      </c>
      <c r="D1587" s="26" t="s">
        <v>915</v>
      </c>
      <c r="E1587" s="26"/>
      <c r="F1587" s="26">
        <v>24.41</v>
      </c>
      <c r="G1587" s="26">
        <v>355.94051999999999</v>
      </c>
      <c r="H1587" s="15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</row>
    <row r="1588" spans="1:129" ht="16.5">
      <c r="A1588" s="29"/>
      <c r="B1588" s="37" t="s">
        <v>1431</v>
      </c>
      <c r="C1588" s="25">
        <v>2018</v>
      </c>
      <c r="D1588" s="26" t="s">
        <v>915</v>
      </c>
      <c r="E1588" s="26"/>
      <c r="F1588" s="26">
        <v>24.41</v>
      </c>
      <c r="G1588" s="26">
        <v>283.73727000000002</v>
      </c>
      <c r="H1588" s="15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</row>
    <row r="1589" spans="1:129" ht="16.5">
      <c r="A1589" s="29"/>
      <c r="B1589" s="37" t="s">
        <v>1432</v>
      </c>
      <c r="C1589" s="25">
        <v>2018</v>
      </c>
      <c r="D1589" s="26" t="s">
        <v>915</v>
      </c>
      <c r="E1589" s="26"/>
      <c r="F1589" s="26">
        <v>24.41</v>
      </c>
      <c r="G1589" s="26">
        <v>546.77240000000006</v>
      </c>
      <c r="H1589" s="15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</row>
    <row r="1590" spans="1:129" ht="16.5">
      <c r="A1590" s="29"/>
      <c r="B1590" s="37" t="s">
        <v>1433</v>
      </c>
      <c r="C1590" s="25">
        <v>2018</v>
      </c>
      <c r="D1590" s="26" t="s">
        <v>915</v>
      </c>
      <c r="E1590" s="26"/>
      <c r="F1590" s="26">
        <v>24.41</v>
      </c>
      <c r="G1590" s="26">
        <v>560.03364999999997</v>
      </c>
      <c r="H1590" s="15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</row>
    <row r="1591" spans="1:129" ht="16.5">
      <c r="A1591" s="29"/>
      <c r="B1591" s="37" t="s">
        <v>1434</v>
      </c>
      <c r="C1591" s="25">
        <v>2018</v>
      </c>
      <c r="D1591" s="26" t="s">
        <v>915</v>
      </c>
      <c r="E1591" s="26"/>
      <c r="F1591" s="26">
        <v>24.41</v>
      </c>
      <c r="G1591" s="26">
        <v>441.88810999999998</v>
      </c>
      <c r="H1591" s="15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</row>
    <row r="1592" spans="1:129" ht="16.5">
      <c r="A1592" s="29"/>
      <c r="B1592" s="37" t="s">
        <v>1435</v>
      </c>
      <c r="C1592" s="25">
        <v>2018</v>
      </c>
      <c r="D1592" s="26" t="s">
        <v>915</v>
      </c>
      <c r="E1592" s="26"/>
      <c r="F1592" s="26">
        <v>24.41</v>
      </c>
      <c r="G1592" s="26">
        <v>431.65845000000002</v>
      </c>
      <c r="H1592" s="15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</row>
    <row r="1593" spans="1:129" ht="16.5">
      <c r="A1593" s="29"/>
      <c r="B1593" s="37" t="s">
        <v>1436</v>
      </c>
      <c r="C1593" s="25">
        <v>2018</v>
      </c>
      <c r="D1593" s="26" t="s">
        <v>915</v>
      </c>
      <c r="E1593" s="26"/>
      <c r="F1593" s="26">
        <v>24.41</v>
      </c>
      <c r="G1593" s="26">
        <v>560.22228000000007</v>
      </c>
      <c r="H1593" s="15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</row>
    <row r="1594" spans="1:129" ht="16.5">
      <c r="A1594" s="29"/>
      <c r="B1594" s="37" t="s">
        <v>1437</v>
      </c>
      <c r="C1594" s="25">
        <v>2018</v>
      </c>
      <c r="D1594" s="26" t="s">
        <v>915</v>
      </c>
      <c r="E1594" s="26"/>
      <c r="F1594" s="26">
        <v>24.41</v>
      </c>
      <c r="G1594" s="26">
        <v>317.16554999999994</v>
      </c>
      <c r="H1594" s="15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</row>
    <row r="1595" spans="1:129" ht="16.5">
      <c r="A1595" s="29"/>
      <c r="B1595" s="37" t="s">
        <v>1438</v>
      </c>
      <c r="C1595" s="25">
        <v>2018</v>
      </c>
      <c r="D1595" s="26" t="s">
        <v>915</v>
      </c>
      <c r="E1595" s="26"/>
      <c r="F1595" s="26">
        <v>24.41</v>
      </c>
      <c r="G1595" s="26">
        <v>356.32740000000001</v>
      </c>
      <c r="H1595" s="15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</row>
    <row r="1596" spans="1:129" ht="16.5">
      <c r="A1596" s="29"/>
      <c r="B1596" s="37" t="s">
        <v>1439</v>
      </c>
      <c r="C1596" s="25">
        <v>2018</v>
      </c>
      <c r="D1596" s="26" t="s">
        <v>915</v>
      </c>
      <c r="E1596" s="26"/>
      <c r="F1596" s="26">
        <v>24.41</v>
      </c>
      <c r="G1596" s="26">
        <v>648.85681000000011</v>
      </c>
      <c r="H1596" s="15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</row>
    <row r="1597" spans="1:129" ht="16.5">
      <c r="A1597" s="29"/>
      <c r="B1597" s="37" t="s">
        <v>1440</v>
      </c>
      <c r="C1597" s="25">
        <v>2018</v>
      </c>
      <c r="D1597" s="26" t="s">
        <v>915</v>
      </c>
      <c r="E1597" s="26"/>
      <c r="F1597" s="26">
        <v>24.41</v>
      </c>
      <c r="G1597" s="26">
        <v>340.31793000000005</v>
      </c>
      <c r="H1597" s="15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</row>
    <row r="1598" spans="1:129" ht="16.5">
      <c r="A1598" s="29"/>
      <c r="B1598" s="37" t="s">
        <v>1441</v>
      </c>
      <c r="C1598" s="25">
        <v>2018</v>
      </c>
      <c r="D1598" s="26" t="s">
        <v>915</v>
      </c>
      <c r="E1598" s="26"/>
      <c r="F1598" s="26">
        <v>24.41</v>
      </c>
      <c r="G1598" s="26">
        <v>350.70642000000004</v>
      </c>
      <c r="H1598" s="15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</row>
    <row r="1599" spans="1:129" ht="16.5">
      <c r="A1599" s="29"/>
      <c r="B1599" s="37" t="s">
        <v>1442</v>
      </c>
      <c r="C1599" s="25">
        <v>2018</v>
      </c>
      <c r="D1599" s="26" t="s">
        <v>915</v>
      </c>
      <c r="E1599" s="26"/>
      <c r="F1599" s="26">
        <v>24.41</v>
      </c>
      <c r="G1599" s="26">
        <v>397.32549999999998</v>
      </c>
      <c r="H1599" s="15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</row>
    <row r="1600" spans="1:129" ht="16.5">
      <c r="A1600" s="29"/>
      <c r="B1600" s="37" t="s">
        <v>1443</v>
      </c>
      <c r="C1600" s="25">
        <v>2018</v>
      </c>
      <c r="D1600" s="26" t="s">
        <v>915</v>
      </c>
      <c r="E1600" s="26"/>
      <c r="F1600" s="26">
        <v>24.41</v>
      </c>
      <c r="G1600" s="26">
        <v>533.17878000000007</v>
      </c>
      <c r="H1600" s="15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</row>
    <row r="1601" spans="1:129" ht="16.5">
      <c r="A1601" s="29"/>
      <c r="B1601" s="37" t="s">
        <v>1444</v>
      </c>
      <c r="C1601" s="25">
        <v>2018</v>
      </c>
      <c r="D1601" s="26" t="s">
        <v>915</v>
      </c>
      <c r="E1601" s="26"/>
      <c r="F1601" s="26">
        <v>24.41</v>
      </c>
      <c r="G1601" s="26">
        <v>398.52350999999999</v>
      </c>
      <c r="H1601" s="15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</row>
    <row r="1602" spans="1:129" ht="16.5">
      <c r="A1602" s="29"/>
      <c r="B1602" s="37" t="s">
        <v>1445</v>
      </c>
      <c r="C1602" s="25">
        <v>2018</v>
      </c>
      <c r="D1602" s="26" t="s">
        <v>915</v>
      </c>
      <c r="E1602" s="26"/>
      <c r="F1602" s="26">
        <v>24.41</v>
      </c>
      <c r="G1602" s="26">
        <v>356.26977999999997</v>
      </c>
      <c r="H1602" s="15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</row>
    <row r="1603" spans="1:129" ht="16.5">
      <c r="A1603" s="29"/>
      <c r="B1603" s="37" t="s">
        <v>1446</v>
      </c>
      <c r="C1603" s="25">
        <v>2018</v>
      </c>
      <c r="D1603" s="26" t="s">
        <v>1008</v>
      </c>
      <c r="E1603" s="26"/>
      <c r="F1603" s="26">
        <v>24.41</v>
      </c>
      <c r="G1603" s="26">
        <v>687.80220000000008</v>
      </c>
      <c r="H1603" s="15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</row>
    <row r="1604" spans="1:129" ht="16.5">
      <c r="A1604" s="29"/>
      <c r="B1604" s="37" t="s">
        <v>1447</v>
      </c>
      <c r="C1604" s="25">
        <v>2018</v>
      </c>
      <c r="D1604" s="26" t="s">
        <v>915</v>
      </c>
      <c r="E1604" s="26"/>
      <c r="F1604" s="26">
        <v>24.41</v>
      </c>
      <c r="G1604" s="26">
        <v>472.20587999999998</v>
      </c>
      <c r="H1604" s="15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</row>
    <row r="1605" spans="1:129" ht="16.5">
      <c r="A1605" s="29"/>
      <c r="B1605" s="37" t="s">
        <v>1448</v>
      </c>
      <c r="C1605" s="25">
        <v>2018</v>
      </c>
      <c r="D1605" s="26" t="s">
        <v>915</v>
      </c>
      <c r="E1605" s="26"/>
      <c r="F1605" s="26">
        <v>24.41</v>
      </c>
      <c r="G1605" s="26">
        <v>505.81203999999997</v>
      </c>
      <c r="H1605" s="15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</row>
    <row r="1606" spans="1:129" ht="16.5">
      <c r="A1606" s="29"/>
      <c r="B1606" s="37" t="s">
        <v>1449</v>
      </c>
      <c r="C1606" s="25">
        <v>2018</v>
      </c>
      <c r="D1606" s="26" t="s">
        <v>915</v>
      </c>
      <c r="E1606" s="26"/>
      <c r="F1606" s="26">
        <v>24.41</v>
      </c>
      <c r="G1606" s="26">
        <v>466.96832999999998</v>
      </c>
      <c r="H1606" s="15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</row>
    <row r="1607" spans="1:129" ht="16.5">
      <c r="A1607" s="29"/>
      <c r="B1607" s="37" t="s">
        <v>1450</v>
      </c>
      <c r="C1607" s="25">
        <v>2018</v>
      </c>
      <c r="D1607" s="26" t="s">
        <v>915</v>
      </c>
      <c r="E1607" s="26"/>
      <c r="F1607" s="26">
        <v>24.41</v>
      </c>
      <c r="G1607" s="26">
        <v>432.17989</v>
      </c>
      <c r="H1607" s="15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</row>
    <row r="1608" spans="1:129" ht="16.5">
      <c r="A1608" s="29"/>
      <c r="B1608" s="37" t="s">
        <v>1451</v>
      </c>
      <c r="C1608" s="25">
        <v>2018</v>
      </c>
      <c r="D1608" s="26" t="s">
        <v>915</v>
      </c>
      <c r="E1608" s="26"/>
      <c r="F1608" s="26">
        <v>24.41</v>
      </c>
      <c r="G1608" s="26">
        <v>567.46498999999994</v>
      </c>
      <c r="H1608" s="15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</row>
    <row r="1609" spans="1:129" ht="16.5">
      <c r="A1609" s="29"/>
      <c r="B1609" s="37" t="s">
        <v>1452</v>
      </c>
      <c r="C1609" s="25">
        <v>2018</v>
      </c>
      <c r="D1609" s="26" t="s">
        <v>915</v>
      </c>
      <c r="E1609" s="26"/>
      <c r="F1609" s="26">
        <v>24.41</v>
      </c>
      <c r="G1609" s="26">
        <v>401.06627999999995</v>
      </c>
      <c r="H1609" s="15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</row>
    <row r="1610" spans="1:129" s="20" customFormat="1" ht="16.5">
      <c r="A1610" s="29" t="s">
        <v>921</v>
      </c>
      <c r="B1610" s="37" t="s">
        <v>922</v>
      </c>
      <c r="C1610" s="25" t="s">
        <v>12</v>
      </c>
      <c r="D1610" s="32" t="s">
        <v>12</v>
      </c>
      <c r="E1610" s="26">
        <f>SUBTOTAL(9,E1611:E1628)</f>
        <v>0</v>
      </c>
      <c r="F1610" s="26">
        <f>SUBTOTAL(9,F1611:F1678)</f>
        <v>5521.1355000000021</v>
      </c>
      <c r="G1610" s="26">
        <f>SUBTOTAL(9,G1611:G1678)</f>
        <v>31734.869730000002</v>
      </c>
      <c r="H1610" s="15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</row>
    <row r="1611" spans="1:129" ht="16.5">
      <c r="A1611" s="29"/>
      <c r="B1611" s="37" t="s">
        <v>923</v>
      </c>
      <c r="C1611" s="25">
        <v>2016</v>
      </c>
      <c r="D1611" s="32" t="s">
        <v>913</v>
      </c>
      <c r="E1611" s="26"/>
      <c r="F1611" s="26">
        <v>97.65</v>
      </c>
      <c r="G1611" s="26">
        <v>317.74660000000006</v>
      </c>
      <c r="H1611" s="15"/>
    </row>
    <row r="1612" spans="1:129" ht="16.5">
      <c r="A1612" s="29"/>
      <c r="B1612" s="37" t="s">
        <v>924</v>
      </c>
      <c r="C1612" s="25">
        <v>2016</v>
      </c>
      <c r="D1612" s="32" t="s">
        <v>913</v>
      </c>
      <c r="E1612" s="26"/>
      <c r="F1612" s="26">
        <v>61.519500000000008</v>
      </c>
      <c r="G1612" s="26">
        <v>413.80063999999999</v>
      </c>
      <c r="H1612" s="15"/>
    </row>
    <row r="1613" spans="1:129" ht="16.5">
      <c r="A1613" s="29"/>
      <c r="B1613" s="37" t="s">
        <v>925</v>
      </c>
      <c r="C1613" s="25">
        <v>2016</v>
      </c>
      <c r="D1613" s="32" t="s">
        <v>913</v>
      </c>
      <c r="E1613" s="26"/>
      <c r="F1613" s="26">
        <v>39.06</v>
      </c>
      <c r="G1613" s="26">
        <v>268.72084999999998</v>
      </c>
      <c r="H1613" s="15"/>
    </row>
    <row r="1614" spans="1:129" ht="16.5">
      <c r="A1614" s="29"/>
      <c r="B1614" s="37" t="s">
        <v>926</v>
      </c>
      <c r="C1614" s="25">
        <v>2016</v>
      </c>
      <c r="D1614" s="32" t="s">
        <v>913</v>
      </c>
      <c r="E1614" s="26"/>
      <c r="F1614" s="26">
        <v>61.519500000000008</v>
      </c>
      <c r="G1614" s="26">
        <v>865.49544000000003</v>
      </c>
      <c r="H1614" s="15"/>
    </row>
    <row r="1615" spans="1:129" ht="16.5">
      <c r="A1615" s="29"/>
      <c r="B1615" s="37" t="s">
        <v>927</v>
      </c>
      <c r="C1615" s="25">
        <v>2016</v>
      </c>
      <c r="D1615" s="32" t="s">
        <v>913</v>
      </c>
      <c r="E1615" s="26"/>
      <c r="F1615" s="26">
        <v>61.519500000000008</v>
      </c>
      <c r="G1615" s="26">
        <v>369.32425000000001</v>
      </c>
      <c r="H1615" s="15"/>
    </row>
    <row r="1616" spans="1:129" ht="16.5">
      <c r="A1616" s="29"/>
      <c r="B1616" s="37" t="s">
        <v>928</v>
      </c>
      <c r="C1616" s="25">
        <v>2016</v>
      </c>
      <c r="D1616" s="32" t="s">
        <v>913</v>
      </c>
      <c r="E1616" s="26"/>
      <c r="F1616" s="26">
        <v>97.65</v>
      </c>
      <c r="G1616" s="26">
        <v>464.40773000000002</v>
      </c>
      <c r="H1616" s="15"/>
    </row>
    <row r="1617" spans="1:129" ht="16.5">
      <c r="A1617" s="29"/>
      <c r="B1617" s="37" t="s">
        <v>929</v>
      </c>
      <c r="C1617" s="25">
        <v>2016</v>
      </c>
      <c r="D1617" s="32" t="s">
        <v>913</v>
      </c>
      <c r="E1617" s="26"/>
      <c r="F1617" s="26">
        <v>39.06</v>
      </c>
      <c r="G1617" s="26">
        <v>683.95796000000007</v>
      </c>
      <c r="H1617" s="15"/>
    </row>
    <row r="1618" spans="1:129" ht="16.5">
      <c r="A1618" s="29"/>
      <c r="B1618" s="37" t="s">
        <v>929</v>
      </c>
      <c r="C1618" s="25">
        <v>2016</v>
      </c>
      <c r="D1618" s="32" t="s">
        <v>913</v>
      </c>
      <c r="E1618" s="26"/>
      <c r="F1618" s="26">
        <v>61.519500000000008</v>
      </c>
      <c r="G1618" s="26">
        <v>683.95796000000007</v>
      </c>
      <c r="H1618" s="15"/>
    </row>
    <row r="1619" spans="1:129" ht="16.5">
      <c r="A1619" s="29"/>
      <c r="B1619" s="37" t="s">
        <v>930</v>
      </c>
      <c r="C1619" s="25">
        <v>2016</v>
      </c>
      <c r="D1619" s="32" t="s">
        <v>913</v>
      </c>
      <c r="E1619" s="26"/>
      <c r="F1619" s="26">
        <v>61.519500000000008</v>
      </c>
      <c r="G1619" s="26">
        <v>399.41001</v>
      </c>
      <c r="H1619" s="15"/>
    </row>
    <row r="1620" spans="1:129" s="15" customFormat="1" ht="16.5">
      <c r="A1620" s="29"/>
      <c r="B1620" s="37" t="s">
        <v>931</v>
      </c>
      <c r="C1620" s="25">
        <v>2017</v>
      </c>
      <c r="D1620" s="26" t="s">
        <v>915</v>
      </c>
      <c r="E1620" s="26"/>
      <c r="F1620" s="26">
        <v>61.519500000000008</v>
      </c>
      <c r="G1620" s="26">
        <v>353.62268</v>
      </c>
    </row>
    <row r="1621" spans="1:129" s="15" customFormat="1" ht="16.5">
      <c r="A1621" s="29"/>
      <c r="B1621" s="37" t="s">
        <v>932</v>
      </c>
      <c r="C1621" s="25">
        <v>2017</v>
      </c>
      <c r="D1621" s="26" t="s">
        <v>915</v>
      </c>
      <c r="E1621" s="26"/>
      <c r="F1621" s="26">
        <v>39.06</v>
      </c>
      <c r="G1621" s="26">
        <v>378.06626999999997</v>
      </c>
    </row>
    <row r="1622" spans="1:129" s="15" customFormat="1" ht="16.5">
      <c r="A1622" s="29"/>
      <c r="B1622" s="37" t="s">
        <v>933</v>
      </c>
      <c r="C1622" s="25">
        <v>2017</v>
      </c>
      <c r="D1622" s="26" t="s">
        <v>915</v>
      </c>
      <c r="E1622" s="26"/>
      <c r="F1622" s="26">
        <v>61.519500000000008</v>
      </c>
      <c r="G1622" s="26">
        <v>376.08193</v>
      </c>
    </row>
    <row r="1623" spans="1:129" ht="16.5">
      <c r="A1623" s="29"/>
      <c r="B1623" s="37" t="s">
        <v>934</v>
      </c>
      <c r="C1623" s="25">
        <v>2017</v>
      </c>
      <c r="D1623" s="26" t="s">
        <v>915</v>
      </c>
      <c r="E1623" s="26"/>
      <c r="F1623" s="26">
        <f>100*0.93*1.05</f>
        <v>97.65</v>
      </c>
      <c r="G1623" s="26">
        <v>497.31223999999997</v>
      </c>
      <c r="H1623" s="15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</row>
    <row r="1624" spans="1:129" s="15" customFormat="1" ht="16.5">
      <c r="A1624" s="29"/>
      <c r="B1624" s="37" t="s">
        <v>935</v>
      </c>
      <c r="C1624" s="25">
        <v>2017</v>
      </c>
      <c r="D1624" s="26" t="s">
        <v>915</v>
      </c>
      <c r="E1624" s="26"/>
      <c r="F1624" s="26">
        <f>100*0.93*1.05</f>
        <v>97.65</v>
      </c>
      <c r="G1624" s="26">
        <v>471.07510000000002</v>
      </c>
    </row>
    <row r="1625" spans="1:129" ht="16.5">
      <c r="A1625" s="29"/>
      <c r="B1625" s="37" t="s">
        <v>936</v>
      </c>
      <c r="C1625" s="25">
        <v>2017</v>
      </c>
      <c r="D1625" s="26" t="s">
        <v>915</v>
      </c>
      <c r="E1625" s="26"/>
      <c r="F1625" s="26">
        <v>39.06</v>
      </c>
      <c r="G1625" s="26">
        <v>470.15557762237768</v>
      </c>
      <c r="H1625" s="15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</row>
    <row r="1626" spans="1:129" s="15" customFormat="1" ht="16.5">
      <c r="A1626" s="29"/>
      <c r="B1626" s="37" t="s">
        <v>937</v>
      </c>
      <c r="C1626" s="25">
        <v>2017</v>
      </c>
      <c r="D1626" s="26" t="s">
        <v>915</v>
      </c>
      <c r="E1626" s="26"/>
      <c r="F1626" s="26">
        <v>39.06</v>
      </c>
      <c r="G1626" s="26">
        <v>470.15557762237768</v>
      </c>
    </row>
    <row r="1627" spans="1:129" ht="16.5">
      <c r="A1627" s="29"/>
      <c r="B1627" s="37" t="s">
        <v>938</v>
      </c>
      <c r="C1627" s="25">
        <v>2017</v>
      </c>
      <c r="D1627" s="26" t="s">
        <v>915</v>
      </c>
      <c r="E1627" s="26"/>
      <c r="F1627" s="26">
        <v>61.519500000000008</v>
      </c>
      <c r="G1627" s="26">
        <v>740.49503475524489</v>
      </c>
      <c r="H1627" s="15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</row>
    <row r="1628" spans="1:129" ht="16.5">
      <c r="A1628" s="29"/>
      <c r="B1628" s="37" t="s">
        <v>939</v>
      </c>
      <c r="C1628" s="25">
        <v>2017</v>
      </c>
      <c r="D1628" s="26" t="s">
        <v>915</v>
      </c>
      <c r="E1628" s="26"/>
      <c r="F1628" s="26">
        <v>61.519500000000008</v>
      </c>
      <c r="G1628" s="26">
        <v>290.54000000000002</v>
      </c>
      <c r="H1628" s="15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</row>
    <row r="1629" spans="1:129" ht="16.5">
      <c r="A1629" s="29"/>
      <c r="B1629" s="37" t="s">
        <v>1453</v>
      </c>
      <c r="C1629" s="25">
        <v>2018</v>
      </c>
      <c r="D1629" s="26" t="s">
        <v>915</v>
      </c>
      <c r="E1629" s="26"/>
      <c r="F1629" s="26">
        <v>97.65</v>
      </c>
      <c r="G1629" s="26">
        <v>429.68187</v>
      </c>
      <c r="H1629" s="15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</row>
    <row r="1630" spans="1:129" ht="16.5">
      <c r="A1630" s="29"/>
      <c r="B1630" s="37" t="s">
        <v>1454</v>
      </c>
      <c r="C1630" s="25">
        <v>2018</v>
      </c>
      <c r="D1630" s="26" t="s">
        <v>915</v>
      </c>
      <c r="E1630" s="26"/>
      <c r="F1630" s="26">
        <v>97.65</v>
      </c>
      <c r="G1630" s="26">
        <v>452.16702999999995</v>
      </c>
      <c r="H1630" s="15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</row>
    <row r="1631" spans="1:129" ht="16.5">
      <c r="A1631" s="29"/>
      <c r="B1631" s="37" t="s">
        <v>1455</v>
      </c>
      <c r="C1631" s="25">
        <v>2018</v>
      </c>
      <c r="D1631" s="26" t="s">
        <v>1008</v>
      </c>
      <c r="E1631" s="26"/>
      <c r="F1631" s="26">
        <v>97.65</v>
      </c>
      <c r="G1631" s="26">
        <v>432.24605000000003</v>
      </c>
      <c r="H1631" s="15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</row>
    <row r="1632" spans="1:129" ht="16.5">
      <c r="A1632" s="29"/>
      <c r="B1632" s="37" t="s">
        <v>1456</v>
      </c>
      <c r="C1632" s="25">
        <v>2018</v>
      </c>
      <c r="D1632" s="26" t="s">
        <v>915</v>
      </c>
      <c r="E1632" s="26"/>
      <c r="F1632" s="26">
        <v>97.65</v>
      </c>
      <c r="G1632" s="26">
        <v>540.81093999999996</v>
      </c>
      <c r="H1632" s="15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</row>
    <row r="1633" spans="1:129" ht="16.5">
      <c r="A1633" s="29"/>
      <c r="B1633" s="37" t="s">
        <v>1457</v>
      </c>
      <c r="C1633" s="25">
        <v>2018</v>
      </c>
      <c r="D1633" s="26" t="s">
        <v>915</v>
      </c>
      <c r="E1633" s="26"/>
      <c r="F1633" s="26">
        <v>61.52</v>
      </c>
      <c r="G1633" s="26">
        <v>372.32726000000002</v>
      </c>
      <c r="H1633" s="15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</row>
    <row r="1634" spans="1:129" ht="16.5">
      <c r="A1634" s="29"/>
      <c r="B1634" s="37" t="s">
        <v>1458</v>
      </c>
      <c r="C1634" s="25">
        <v>2018</v>
      </c>
      <c r="D1634" s="26" t="s">
        <v>1008</v>
      </c>
      <c r="E1634" s="26"/>
      <c r="F1634" s="26">
        <v>97.65</v>
      </c>
      <c r="G1634" s="26">
        <v>518.25224000000003</v>
      </c>
      <c r="H1634" s="15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</row>
    <row r="1635" spans="1:129" ht="16.5">
      <c r="A1635" s="29"/>
      <c r="B1635" s="37" t="s">
        <v>1459</v>
      </c>
      <c r="C1635" s="25">
        <v>2018</v>
      </c>
      <c r="D1635" s="26" t="s">
        <v>915</v>
      </c>
      <c r="E1635" s="26"/>
      <c r="F1635" s="26">
        <v>97.65</v>
      </c>
      <c r="G1635" s="26">
        <v>426.31837000000002</v>
      </c>
      <c r="H1635" s="15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</row>
    <row r="1636" spans="1:129" ht="16.5">
      <c r="A1636" s="29"/>
      <c r="B1636" s="37" t="s">
        <v>1460</v>
      </c>
      <c r="C1636" s="25">
        <v>2018</v>
      </c>
      <c r="D1636" s="26" t="s">
        <v>915</v>
      </c>
      <c r="E1636" s="26"/>
      <c r="F1636" s="26">
        <v>97.65</v>
      </c>
      <c r="G1636" s="26">
        <v>319.46969000000001</v>
      </c>
      <c r="H1636" s="15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</row>
    <row r="1637" spans="1:129" ht="16.5">
      <c r="A1637" s="29"/>
      <c r="B1637" s="37" t="s">
        <v>1461</v>
      </c>
      <c r="C1637" s="25">
        <v>2018</v>
      </c>
      <c r="D1637" s="26" t="s">
        <v>915</v>
      </c>
      <c r="E1637" s="26"/>
      <c r="F1637" s="26">
        <v>97.65</v>
      </c>
      <c r="G1637" s="26">
        <v>479.99606000000006</v>
      </c>
      <c r="H1637" s="15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</row>
    <row r="1638" spans="1:129" ht="16.5">
      <c r="A1638" s="29"/>
      <c r="B1638" s="37" t="s">
        <v>1462</v>
      </c>
      <c r="C1638" s="25">
        <v>2018</v>
      </c>
      <c r="D1638" s="26" t="s">
        <v>915</v>
      </c>
      <c r="E1638" s="26"/>
      <c r="F1638" s="26">
        <v>97.65</v>
      </c>
      <c r="G1638" s="26">
        <v>403.24935999999997</v>
      </c>
      <c r="H1638" s="15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</row>
    <row r="1639" spans="1:129" ht="16.5">
      <c r="A1639" s="29"/>
      <c r="B1639" s="37" t="s">
        <v>1463</v>
      </c>
      <c r="C1639" s="25">
        <v>2018</v>
      </c>
      <c r="D1639" s="26" t="s">
        <v>915</v>
      </c>
      <c r="E1639" s="26"/>
      <c r="F1639" s="26">
        <v>97.65</v>
      </c>
      <c r="G1639" s="26">
        <v>477.97165000000001</v>
      </c>
      <c r="H1639" s="15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</row>
    <row r="1640" spans="1:129" ht="16.5">
      <c r="A1640" s="29"/>
      <c r="B1640" s="37" t="s">
        <v>1464</v>
      </c>
      <c r="C1640" s="25">
        <v>2018</v>
      </c>
      <c r="D1640" s="26" t="s">
        <v>915</v>
      </c>
      <c r="E1640" s="26"/>
      <c r="F1640" s="26">
        <v>97.65</v>
      </c>
      <c r="G1640" s="26">
        <v>419.06271999999996</v>
      </c>
      <c r="H1640" s="15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</row>
    <row r="1641" spans="1:129" ht="16.5">
      <c r="A1641" s="29"/>
      <c r="B1641" s="37" t="s">
        <v>1465</v>
      </c>
      <c r="C1641" s="25">
        <v>2018</v>
      </c>
      <c r="D1641" s="26" t="s">
        <v>915</v>
      </c>
      <c r="E1641" s="26"/>
      <c r="F1641" s="26">
        <v>97.65</v>
      </c>
      <c r="G1641" s="26">
        <v>515.74054999999998</v>
      </c>
      <c r="H1641" s="15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</row>
    <row r="1642" spans="1:129" ht="16.5">
      <c r="A1642" s="29"/>
      <c r="B1642" s="37" t="s">
        <v>1466</v>
      </c>
      <c r="C1642" s="25">
        <v>2018</v>
      </c>
      <c r="D1642" s="26" t="s">
        <v>915</v>
      </c>
      <c r="E1642" s="26"/>
      <c r="F1642" s="26">
        <v>97.65</v>
      </c>
      <c r="G1642" s="26">
        <v>450.82805000000002</v>
      </c>
      <c r="H1642" s="15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</row>
    <row r="1643" spans="1:129" ht="16.5">
      <c r="A1643" s="29"/>
      <c r="B1643" s="37" t="s">
        <v>1467</v>
      </c>
      <c r="C1643" s="25">
        <v>2018</v>
      </c>
      <c r="D1643" s="26" t="s">
        <v>915</v>
      </c>
      <c r="E1643" s="26"/>
      <c r="F1643" s="26">
        <v>97.65</v>
      </c>
      <c r="G1643" s="26">
        <v>348.85008999999997</v>
      </c>
      <c r="H1643" s="15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</row>
    <row r="1644" spans="1:129" ht="16.5">
      <c r="A1644" s="29"/>
      <c r="B1644" s="37" t="s">
        <v>1468</v>
      </c>
      <c r="C1644" s="25">
        <v>2018</v>
      </c>
      <c r="D1644" s="26" t="s">
        <v>915</v>
      </c>
      <c r="E1644" s="26"/>
      <c r="F1644" s="26">
        <v>97.65</v>
      </c>
      <c r="G1644" s="26">
        <v>414.60861</v>
      </c>
      <c r="H1644" s="15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</row>
    <row r="1645" spans="1:129" ht="16.5">
      <c r="A1645" s="29"/>
      <c r="B1645" s="37" t="s">
        <v>1469</v>
      </c>
      <c r="C1645" s="25">
        <v>2018</v>
      </c>
      <c r="D1645" s="26" t="s">
        <v>915</v>
      </c>
      <c r="E1645" s="26"/>
      <c r="F1645" s="26">
        <v>97.65</v>
      </c>
      <c r="G1645" s="26">
        <v>494.05420000000004</v>
      </c>
      <c r="H1645" s="15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</row>
    <row r="1646" spans="1:129" ht="16.5">
      <c r="A1646" s="29"/>
      <c r="B1646" s="37" t="s">
        <v>1470</v>
      </c>
      <c r="C1646" s="25">
        <v>2018</v>
      </c>
      <c r="D1646" s="26" t="s">
        <v>915</v>
      </c>
      <c r="E1646" s="26"/>
      <c r="F1646" s="26">
        <v>97.65</v>
      </c>
      <c r="G1646" s="26">
        <v>488.68221999999997</v>
      </c>
      <c r="H1646" s="15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</row>
    <row r="1647" spans="1:129" ht="16.5">
      <c r="A1647" s="29"/>
      <c r="B1647" s="37" t="s">
        <v>1471</v>
      </c>
      <c r="C1647" s="25">
        <v>2018</v>
      </c>
      <c r="D1647" s="26" t="s">
        <v>915</v>
      </c>
      <c r="E1647" s="26"/>
      <c r="F1647" s="26">
        <v>61.52</v>
      </c>
      <c r="G1647" s="26">
        <v>577.52935000000002</v>
      </c>
      <c r="H1647" s="15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</row>
    <row r="1648" spans="1:129" ht="16.5">
      <c r="A1648" s="29"/>
      <c r="B1648" s="37" t="s">
        <v>1472</v>
      </c>
      <c r="C1648" s="25">
        <v>2018</v>
      </c>
      <c r="D1648" s="26" t="s">
        <v>915</v>
      </c>
      <c r="E1648" s="26"/>
      <c r="F1648" s="26">
        <v>97.65</v>
      </c>
      <c r="G1648" s="26">
        <v>645.01834999999994</v>
      </c>
      <c r="H1648" s="15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</row>
    <row r="1649" spans="1:129" ht="16.5">
      <c r="A1649" s="29"/>
      <c r="B1649" s="37" t="s">
        <v>1473</v>
      </c>
      <c r="C1649" s="25">
        <v>2018</v>
      </c>
      <c r="D1649" s="26" t="s">
        <v>915</v>
      </c>
      <c r="E1649" s="26"/>
      <c r="F1649" s="26">
        <v>97.65</v>
      </c>
      <c r="G1649" s="26">
        <v>427.34783000000004</v>
      </c>
      <c r="H1649" s="15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</row>
    <row r="1650" spans="1:129" ht="16.5">
      <c r="A1650" s="29"/>
      <c r="B1650" s="37" t="s">
        <v>1474</v>
      </c>
      <c r="C1650" s="25">
        <v>2018</v>
      </c>
      <c r="D1650" s="26" t="s">
        <v>915</v>
      </c>
      <c r="E1650" s="26"/>
      <c r="F1650" s="26">
        <v>97.65</v>
      </c>
      <c r="G1650" s="26">
        <v>416.87625000000003</v>
      </c>
      <c r="H1650" s="15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</row>
    <row r="1651" spans="1:129" ht="16.5">
      <c r="A1651" s="29"/>
      <c r="B1651" s="37" t="s">
        <v>1475</v>
      </c>
      <c r="C1651" s="25">
        <v>2018</v>
      </c>
      <c r="D1651" s="26" t="s">
        <v>1008</v>
      </c>
      <c r="E1651" s="26"/>
      <c r="F1651" s="26">
        <v>97.65</v>
      </c>
      <c r="G1651" s="26">
        <v>446.19560999999999</v>
      </c>
      <c r="H1651" s="15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</row>
    <row r="1652" spans="1:129" ht="16.5">
      <c r="A1652" s="29"/>
      <c r="B1652" s="37" t="s">
        <v>1476</v>
      </c>
      <c r="C1652" s="25">
        <v>2018</v>
      </c>
      <c r="D1652" s="26" t="s">
        <v>915</v>
      </c>
      <c r="E1652" s="26"/>
      <c r="F1652" s="26">
        <v>97.65</v>
      </c>
      <c r="G1652" s="26">
        <v>435.16431000000006</v>
      </c>
      <c r="H1652" s="15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</row>
    <row r="1653" spans="1:129" ht="16.5">
      <c r="A1653" s="29"/>
      <c r="B1653" s="37" t="s">
        <v>1477</v>
      </c>
      <c r="C1653" s="25">
        <v>2018</v>
      </c>
      <c r="D1653" s="26" t="s">
        <v>915</v>
      </c>
      <c r="E1653" s="26"/>
      <c r="F1653" s="26">
        <v>97.65</v>
      </c>
      <c r="G1653" s="26">
        <v>492.54769999999996</v>
      </c>
      <c r="H1653" s="15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</row>
    <row r="1654" spans="1:129" ht="16.5">
      <c r="A1654" s="29"/>
      <c r="B1654" s="37" t="s">
        <v>1478</v>
      </c>
      <c r="C1654" s="25">
        <v>2018</v>
      </c>
      <c r="D1654" s="26" t="s">
        <v>915</v>
      </c>
      <c r="E1654" s="26"/>
      <c r="F1654" s="26">
        <v>97.65</v>
      </c>
      <c r="G1654" s="26">
        <v>505.81061999999997</v>
      </c>
      <c r="H1654" s="15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</row>
    <row r="1655" spans="1:129" ht="16.5">
      <c r="A1655" s="29"/>
      <c r="B1655" s="37" t="s">
        <v>1479</v>
      </c>
      <c r="C1655" s="25">
        <v>2018</v>
      </c>
      <c r="D1655" s="26" t="s">
        <v>915</v>
      </c>
      <c r="E1655" s="26"/>
      <c r="F1655" s="26">
        <v>61.52</v>
      </c>
      <c r="G1655" s="26">
        <v>323.08956999999998</v>
      </c>
      <c r="H1655" s="15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</row>
    <row r="1656" spans="1:129" ht="16.5">
      <c r="A1656" s="29"/>
      <c r="B1656" s="37" t="s">
        <v>1480</v>
      </c>
      <c r="C1656" s="25">
        <v>2018</v>
      </c>
      <c r="D1656" s="26" t="s">
        <v>915</v>
      </c>
      <c r="E1656" s="26"/>
      <c r="F1656" s="26">
        <v>97.65</v>
      </c>
      <c r="G1656" s="26">
        <v>607.70036000000005</v>
      </c>
      <c r="H1656" s="15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</row>
    <row r="1657" spans="1:129" ht="16.5">
      <c r="A1657" s="29"/>
      <c r="B1657" s="37" t="s">
        <v>1481</v>
      </c>
      <c r="C1657" s="25">
        <v>2018</v>
      </c>
      <c r="D1657" s="26" t="s">
        <v>915</v>
      </c>
      <c r="E1657" s="26"/>
      <c r="F1657" s="26">
        <v>61.52</v>
      </c>
      <c r="G1657" s="26">
        <v>436.67692000000005</v>
      </c>
      <c r="H1657" s="15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</row>
    <row r="1658" spans="1:129" ht="16.5">
      <c r="A1658" s="29"/>
      <c r="B1658" s="37" t="s">
        <v>1482</v>
      </c>
      <c r="C1658" s="25">
        <v>2018</v>
      </c>
      <c r="D1658" s="26" t="s">
        <v>915</v>
      </c>
      <c r="E1658" s="26"/>
      <c r="F1658" s="26">
        <v>97.65</v>
      </c>
      <c r="G1658" s="26">
        <v>425.36418999999995</v>
      </c>
      <c r="H1658" s="15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</row>
    <row r="1659" spans="1:129" ht="16.5">
      <c r="A1659" s="29"/>
      <c r="B1659" s="37" t="s">
        <v>1483</v>
      </c>
      <c r="C1659" s="25">
        <v>2018</v>
      </c>
      <c r="D1659" s="26" t="s">
        <v>915</v>
      </c>
      <c r="E1659" s="26"/>
      <c r="F1659" s="26">
        <v>97.65</v>
      </c>
      <c r="G1659" s="26">
        <v>306.38280000000003</v>
      </c>
      <c r="H1659" s="15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</row>
    <row r="1660" spans="1:129" ht="16.5">
      <c r="A1660" s="29"/>
      <c r="B1660" s="37" t="s">
        <v>1484</v>
      </c>
      <c r="C1660" s="25">
        <v>2018</v>
      </c>
      <c r="D1660" s="26" t="s">
        <v>1008</v>
      </c>
      <c r="E1660" s="26"/>
      <c r="F1660" s="26">
        <v>97.65</v>
      </c>
      <c r="G1660" s="26">
        <v>436.60281999999995</v>
      </c>
      <c r="H1660" s="15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</row>
    <row r="1661" spans="1:129" ht="16.5">
      <c r="A1661" s="29"/>
      <c r="B1661" s="37" t="s">
        <v>1485</v>
      </c>
      <c r="C1661" s="25">
        <v>2018</v>
      </c>
      <c r="D1661" s="26" t="s">
        <v>915</v>
      </c>
      <c r="E1661" s="26"/>
      <c r="F1661" s="26">
        <v>97.65</v>
      </c>
      <c r="G1661" s="26">
        <v>425.73556999999994</v>
      </c>
      <c r="H1661" s="15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</row>
    <row r="1662" spans="1:129" ht="16.5">
      <c r="A1662" s="29"/>
      <c r="B1662" s="37" t="s">
        <v>1486</v>
      </c>
      <c r="C1662" s="25">
        <v>2018</v>
      </c>
      <c r="D1662" s="26" t="s">
        <v>915</v>
      </c>
      <c r="E1662" s="26"/>
      <c r="F1662" s="26">
        <v>39.06</v>
      </c>
      <c r="G1662" s="26">
        <v>360.83886000000001</v>
      </c>
      <c r="H1662" s="15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</row>
    <row r="1663" spans="1:129" ht="16.5">
      <c r="A1663" s="29"/>
      <c r="B1663" s="37" t="s">
        <v>1487</v>
      </c>
      <c r="C1663" s="25">
        <v>2018</v>
      </c>
      <c r="D1663" s="26" t="s">
        <v>915</v>
      </c>
      <c r="E1663" s="26"/>
      <c r="F1663" s="26">
        <v>97.65</v>
      </c>
      <c r="G1663" s="26">
        <v>564.93807000000004</v>
      </c>
      <c r="H1663" s="15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</row>
    <row r="1664" spans="1:129" ht="16.5">
      <c r="A1664" s="29"/>
      <c r="B1664" s="37" t="s">
        <v>1488</v>
      </c>
      <c r="C1664" s="25">
        <v>2018</v>
      </c>
      <c r="D1664" s="26" t="s">
        <v>915</v>
      </c>
      <c r="E1664" s="26"/>
      <c r="F1664" s="26">
        <v>61.52</v>
      </c>
      <c r="G1664" s="26">
        <v>914.71230000000003</v>
      </c>
      <c r="H1664" s="15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</row>
    <row r="1665" spans="1:129" ht="16.5">
      <c r="A1665" s="29"/>
      <c r="B1665" s="37" t="s">
        <v>1489</v>
      </c>
      <c r="C1665" s="25">
        <v>2018</v>
      </c>
      <c r="D1665" s="26" t="s">
        <v>915</v>
      </c>
      <c r="E1665" s="26"/>
      <c r="F1665" s="26">
        <v>97.65</v>
      </c>
      <c r="G1665" s="26">
        <v>471.20963999999998</v>
      </c>
      <c r="H1665" s="15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</row>
    <row r="1666" spans="1:129" ht="16.5">
      <c r="A1666" s="29"/>
      <c r="B1666" s="37" t="s">
        <v>1284</v>
      </c>
      <c r="C1666" s="25">
        <v>2018</v>
      </c>
      <c r="D1666" s="26" t="s">
        <v>915</v>
      </c>
      <c r="E1666" s="26"/>
      <c r="F1666" s="26">
        <v>97.65</v>
      </c>
      <c r="G1666" s="26">
        <v>413.65709000000004</v>
      </c>
      <c r="H1666" s="15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</row>
    <row r="1667" spans="1:129" ht="16.5">
      <c r="A1667" s="29"/>
      <c r="B1667" s="37" t="s">
        <v>1490</v>
      </c>
      <c r="C1667" s="25">
        <v>2018</v>
      </c>
      <c r="D1667" s="26" t="s">
        <v>915</v>
      </c>
      <c r="E1667" s="26"/>
      <c r="F1667" s="26">
        <v>61.52</v>
      </c>
      <c r="G1667" s="26">
        <v>451.93192000000005</v>
      </c>
      <c r="H1667" s="15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</row>
    <row r="1668" spans="1:129" ht="16.5">
      <c r="A1668" s="29"/>
      <c r="B1668" s="37" t="s">
        <v>1491</v>
      </c>
      <c r="C1668" s="25">
        <v>2018</v>
      </c>
      <c r="D1668" s="26" t="s">
        <v>915</v>
      </c>
      <c r="E1668" s="26"/>
      <c r="F1668" s="26">
        <v>97.65</v>
      </c>
      <c r="G1668" s="26">
        <v>357.71823999999998</v>
      </c>
      <c r="H1668" s="15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</row>
    <row r="1669" spans="1:129" ht="16.5">
      <c r="A1669" s="29"/>
      <c r="B1669" s="37" t="s">
        <v>1492</v>
      </c>
      <c r="C1669" s="25">
        <v>2018</v>
      </c>
      <c r="D1669" s="26" t="s">
        <v>915</v>
      </c>
      <c r="E1669" s="26"/>
      <c r="F1669" s="26">
        <v>97.65</v>
      </c>
      <c r="G1669" s="26">
        <v>516.92432999999994</v>
      </c>
      <c r="H1669" s="15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</row>
    <row r="1670" spans="1:129" ht="16.5">
      <c r="A1670" s="29"/>
      <c r="B1670" s="37" t="s">
        <v>1493</v>
      </c>
      <c r="C1670" s="25">
        <v>2018</v>
      </c>
      <c r="D1670" s="26" t="s">
        <v>915</v>
      </c>
      <c r="E1670" s="26"/>
      <c r="F1670" s="26">
        <v>97.65</v>
      </c>
      <c r="G1670" s="26">
        <v>477.93580000000003</v>
      </c>
      <c r="H1670" s="15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</row>
    <row r="1671" spans="1:129" ht="16.5">
      <c r="A1671" s="29"/>
      <c r="B1671" s="37" t="s">
        <v>1494</v>
      </c>
      <c r="C1671" s="25">
        <v>2018</v>
      </c>
      <c r="D1671" s="26" t="s">
        <v>915</v>
      </c>
      <c r="E1671" s="26"/>
      <c r="F1671" s="26">
        <v>97.65</v>
      </c>
      <c r="G1671" s="26">
        <v>623.26679999999988</v>
      </c>
      <c r="H1671" s="15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</row>
    <row r="1672" spans="1:129" ht="16.5">
      <c r="A1672" s="29"/>
      <c r="B1672" s="37" t="s">
        <v>1495</v>
      </c>
      <c r="C1672" s="25">
        <v>2018</v>
      </c>
      <c r="D1672" s="26" t="s">
        <v>915</v>
      </c>
      <c r="E1672" s="26"/>
      <c r="F1672" s="26">
        <v>39.06</v>
      </c>
      <c r="G1672" s="26">
        <v>597.28685999999993</v>
      </c>
      <c r="H1672" s="15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</row>
    <row r="1673" spans="1:129" ht="16.5">
      <c r="A1673" s="29"/>
      <c r="B1673" s="37" t="s">
        <v>1496</v>
      </c>
      <c r="C1673" s="25">
        <v>2018</v>
      </c>
      <c r="D1673" s="26" t="s">
        <v>915</v>
      </c>
      <c r="E1673" s="26"/>
      <c r="F1673" s="26">
        <v>97.65</v>
      </c>
      <c r="G1673" s="26">
        <v>308.05215000000004</v>
      </c>
      <c r="H1673" s="15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</row>
    <row r="1674" spans="1:129" ht="16.5">
      <c r="A1674" s="29"/>
      <c r="B1674" s="37" t="s">
        <v>1497</v>
      </c>
      <c r="C1674" s="25">
        <v>2018</v>
      </c>
      <c r="D1674" s="26" t="s">
        <v>915</v>
      </c>
      <c r="E1674" s="26"/>
      <c r="F1674" s="26">
        <v>97.65</v>
      </c>
      <c r="G1674" s="26">
        <v>482.68732</v>
      </c>
      <c r="H1674" s="15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</row>
    <row r="1675" spans="1:129" ht="16.5">
      <c r="A1675" s="29"/>
      <c r="B1675" s="37" t="s">
        <v>1498</v>
      </c>
      <c r="C1675" s="25">
        <v>2018</v>
      </c>
      <c r="D1675" s="26" t="s">
        <v>915</v>
      </c>
      <c r="E1675" s="26"/>
      <c r="F1675" s="26">
        <v>61.52</v>
      </c>
      <c r="G1675" s="26">
        <v>372.78629999999998</v>
      </c>
      <c r="H1675" s="15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</row>
    <row r="1676" spans="1:129" ht="16.5">
      <c r="A1676" s="29"/>
      <c r="B1676" s="37" t="s">
        <v>1499</v>
      </c>
      <c r="C1676" s="25">
        <v>2018</v>
      </c>
      <c r="D1676" s="26" t="s">
        <v>915</v>
      </c>
      <c r="E1676" s="26"/>
      <c r="F1676" s="26">
        <v>61.52</v>
      </c>
      <c r="G1676" s="26">
        <v>432.85961000000003</v>
      </c>
      <c r="H1676" s="15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</row>
    <row r="1677" spans="1:129" ht="16.5">
      <c r="A1677" s="29"/>
      <c r="B1677" s="37" t="s">
        <v>1500</v>
      </c>
      <c r="C1677" s="25">
        <v>2018</v>
      </c>
      <c r="D1677" s="26" t="s">
        <v>915</v>
      </c>
      <c r="E1677" s="26"/>
      <c r="F1677" s="26">
        <v>61.52</v>
      </c>
      <c r="G1677" s="26">
        <v>461.80639000000002</v>
      </c>
      <c r="H1677" s="15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</row>
    <row r="1678" spans="1:129" ht="16.5">
      <c r="A1678" s="29"/>
      <c r="B1678" s="37" t="s">
        <v>1501</v>
      </c>
      <c r="C1678" s="25">
        <v>2018</v>
      </c>
      <c r="D1678" s="26" t="s">
        <v>915</v>
      </c>
      <c r="E1678" s="26"/>
      <c r="F1678" s="26">
        <v>39.06</v>
      </c>
      <c r="G1678" s="26">
        <v>519.57299</v>
      </c>
      <c r="H1678" s="15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</row>
    <row r="1679" spans="1:129" s="20" customFormat="1" ht="16.5">
      <c r="A1679" s="29" t="s">
        <v>940</v>
      </c>
      <c r="B1679" s="37" t="s">
        <v>941</v>
      </c>
      <c r="C1679" s="25" t="s">
        <v>12</v>
      </c>
      <c r="D1679" s="32" t="s">
        <v>12</v>
      </c>
      <c r="E1679" s="26">
        <f>SUBTOTAL(9,E1680:E1694)</f>
        <v>0</v>
      </c>
      <c r="F1679" s="26">
        <f>SUBTOTAL(9,F1680:F1707)</f>
        <v>5273.0999999999985</v>
      </c>
      <c r="G1679" s="26">
        <f>SUBTOTAL(9,G1680:G1707)</f>
        <v>15668.14631</v>
      </c>
      <c r="H1679" s="15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</row>
    <row r="1680" spans="1:129" ht="16.5">
      <c r="A1680" s="29"/>
      <c r="B1680" s="37" t="s">
        <v>942</v>
      </c>
      <c r="C1680" s="25">
        <v>2016</v>
      </c>
      <c r="D1680" s="32" t="s">
        <v>913</v>
      </c>
      <c r="E1680" s="26"/>
      <c r="F1680" s="26">
        <v>244.125</v>
      </c>
      <c r="G1680" s="26">
        <v>678.86140999999998</v>
      </c>
      <c r="H1680" s="15"/>
    </row>
    <row r="1681" spans="1:8" ht="16.5">
      <c r="A1681" s="29"/>
      <c r="B1681" s="37" t="s">
        <v>943</v>
      </c>
      <c r="C1681" s="25">
        <v>2016</v>
      </c>
      <c r="D1681" s="32" t="s">
        <v>913</v>
      </c>
      <c r="E1681" s="26"/>
      <c r="F1681" s="26">
        <v>244.125</v>
      </c>
      <c r="G1681" s="26">
        <v>83.690830000000005</v>
      </c>
      <c r="H1681" s="15"/>
    </row>
    <row r="1682" spans="1:8" ht="16.5">
      <c r="A1682" s="29"/>
      <c r="B1682" s="37" t="s">
        <v>944</v>
      </c>
      <c r="C1682" s="25">
        <v>2016</v>
      </c>
      <c r="D1682" s="32" t="s">
        <v>913</v>
      </c>
      <c r="E1682" s="26"/>
      <c r="F1682" s="26">
        <v>244.125</v>
      </c>
      <c r="G1682" s="26">
        <v>617.41353000000004</v>
      </c>
      <c r="H1682" s="15"/>
    </row>
    <row r="1683" spans="1:8" ht="16.5" hidden="1">
      <c r="A1683" s="12"/>
      <c r="B1683" s="36"/>
      <c r="C1683" s="25"/>
      <c r="D1683" s="32"/>
      <c r="E1683" s="26"/>
      <c r="F1683" s="26"/>
      <c r="G1683" s="26"/>
      <c r="H1683" s="15">
        <f>IFERROR(VLOOKUP(B1683,#REF!,2,),)</f>
        <v>0</v>
      </c>
    </row>
    <row r="1684" spans="1:8" s="15" customFormat="1" ht="16.5">
      <c r="A1684" s="29"/>
      <c r="B1684" s="37" t="s">
        <v>945</v>
      </c>
      <c r="C1684" s="25">
        <v>2017</v>
      </c>
      <c r="D1684" s="26" t="s">
        <v>915</v>
      </c>
      <c r="E1684" s="26"/>
      <c r="F1684" s="26">
        <v>97.65</v>
      </c>
      <c r="G1684" s="26">
        <v>64.1267</v>
      </c>
    </row>
    <row r="1685" spans="1:8" s="15" customFormat="1" ht="16.5">
      <c r="A1685" s="29"/>
      <c r="B1685" s="37" t="s">
        <v>946</v>
      </c>
      <c r="C1685" s="25">
        <v>2017</v>
      </c>
      <c r="D1685" s="26" t="s">
        <v>915</v>
      </c>
      <c r="E1685" s="26"/>
      <c r="F1685" s="26">
        <v>156.24</v>
      </c>
      <c r="G1685" s="26">
        <v>573.36905999999999</v>
      </c>
    </row>
    <row r="1686" spans="1:8" s="15" customFormat="1" ht="16.5">
      <c r="A1686" s="29"/>
      <c r="B1686" s="37" t="s">
        <v>947</v>
      </c>
      <c r="C1686" s="25">
        <v>2017</v>
      </c>
      <c r="D1686" s="26" t="s">
        <v>915</v>
      </c>
      <c r="E1686" s="26"/>
      <c r="F1686" s="26">
        <v>244.125</v>
      </c>
      <c r="G1686" s="26">
        <v>665.55562999999995</v>
      </c>
    </row>
    <row r="1687" spans="1:8" s="15" customFormat="1" ht="16.5">
      <c r="A1687" s="29"/>
      <c r="B1687" s="37" t="s">
        <v>948</v>
      </c>
      <c r="C1687" s="25">
        <v>2017</v>
      </c>
      <c r="D1687" s="26" t="s">
        <v>915</v>
      </c>
      <c r="E1687" s="26"/>
      <c r="F1687" s="26">
        <v>244.125</v>
      </c>
      <c r="G1687" s="26">
        <v>609.58541000000002</v>
      </c>
    </row>
    <row r="1688" spans="1:8" s="15" customFormat="1" ht="16.5">
      <c r="A1688" s="29"/>
      <c r="B1688" s="37" t="s">
        <v>949</v>
      </c>
      <c r="C1688" s="25">
        <v>2017</v>
      </c>
      <c r="D1688" s="26" t="s">
        <v>915</v>
      </c>
      <c r="E1688" s="26"/>
      <c r="F1688" s="26">
        <v>156.24</v>
      </c>
      <c r="G1688" s="26">
        <v>460.36156</v>
      </c>
    </row>
    <row r="1689" spans="1:8" s="15" customFormat="1" ht="16.5">
      <c r="A1689" s="29"/>
      <c r="B1689" s="37" t="s">
        <v>950</v>
      </c>
      <c r="C1689" s="25">
        <v>2017</v>
      </c>
      <c r="D1689" s="26" t="s">
        <v>915</v>
      </c>
      <c r="E1689" s="26"/>
      <c r="F1689" s="26">
        <v>97.65</v>
      </c>
      <c r="G1689" s="26">
        <v>437.87650000000002</v>
      </c>
    </row>
    <row r="1690" spans="1:8" s="15" customFormat="1" ht="16.5">
      <c r="A1690" s="29"/>
      <c r="B1690" s="37" t="s">
        <v>951</v>
      </c>
      <c r="C1690" s="25">
        <v>2017</v>
      </c>
      <c r="D1690" s="26" t="s">
        <v>915</v>
      </c>
      <c r="E1690" s="26"/>
      <c r="F1690" s="26">
        <v>97.65</v>
      </c>
      <c r="G1690" s="26">
        <v>437.87650000000002</v>
      </c>
    </row>
    <row r="1691" spans="1:8" s="15" customFormat="1" ht="16.5">
      <c r="A1691" s="29"/>
      <c r="B1691" s="37" t="s">
        <v>952</v>
      </c>
      <c r="C1691" s="25">
        <v>2017</v>
      </c>
      <c r="D1691" s="26" t="s">
        <v>915</v>
      </c>
      <c r="E1691" s="26"/>
      <c r="F1691" s="26">
        <v>244.125</v>
      </c>
      <c r="G1691" s="26">
        <v>674.06632000000002</v>
      </c>
    </row>
    <row r="1692" spans="1:8" s="15" customFormat="1" ht="16.5">
      <c r="A1692" s="29"/>
      <c r="B1692" s="37" t="s">
        <v>953</v>
      </c>
      <c r="C1692" s="25">
        <v>2017</v>
      </c>
      <c r="D1692" s="26" t="s">
        <v>915</v>
      </c>
      <c r="E1692" s="26"/>
      <c r="F1692" s="26">
        <v>156.24</v>
      </c>
      <c r="G1692" s="26">
        <v>548.49881000000005</v>
      </c>
    </row>
    <row r="1693" spans="1:8" s="15" customFormat="1" ht="16.5">
      <c r="A1693" s="29"/>
      <c r="B1693" s="37" t="s">
        <v>954</v>
      </c>
      <c r="C1693" s="25">
        <v>2017</v>
      </c>
      <c r="D1693" s="26" t="s">
        <v>915</v>
      </c>
      <c r="E1693" s="26"/>
      <c r="F1693" s="26">
        <v>244.125</v>
      </c>
      <c r="G1693" s="26">
        <v>618.74829878048786</v>
      </c>
    </row>
    <row r="1694" spans="1:8" s="15" customFormat="1" ht="16.5">
      <c r="A1694" s="29"/>
      <c r="B1694" s="37" t="s">
        <v>955</v>
      </c>
      <c r="C1694" s="25">
        <v>2017</v>
      </c>
      <c r="D1694" s="26" t="s">
        <v>915</v>
      </c>
      <c r="E1694" s="26"/>
      <c r="F1694" s="26">
        <v>156.24</v>
      </c>
      <c r="G1694" s="26">
        <v>395.99891121951225</v>
      </c>
    </row>
    <row r="1695" spans="1:8" s="15" customFormat="1" ht="16.5">
      <c r="A1695" s="29"/>
      <c r="B1695" s="37" t="s">
        <v>1502</v>
      </c>
      <c r="C1695" s="25">
        <v>2018</v>
      </c>
      <c r="D1695" s="26" t="s">
        <v>915</v>
      </c>
      <c r="E1695" s="26"/>
      <c r="F1695" s="26">
        <v>244.125</v>
      </c>
      <c r="G1695" s="26">
        <v>482.33524000000006</v>
      </c>
    </row>
    <row r="1696" spans="1:8" s="15" customFormat="1" ht="16.5">
      <c r="A1696" s="29"/>
      <c r="B1696" s="37" t="s">
        <v>1503</v>
      </c>
      <c r="C1696" s="25">
        <v>2018</v>
      </c>
      <c r="D1696" s="26" t="s">
        <v>915</v>
      </c>
      <c r="E1696" s="26"/>
      <c r="F1696" s="26">
        <v>156.24</v>
      </c>
      <c r="G1696" s="26">
        <v>500.79472000000004</v>
      </c>
    </row>
    <row r="1697" spans="1:129" s="15" customFormat="1" ht="16.5">
      <c r="A1697" s="29"/>
      <c r="B1697" s="37" t="s">
        <v>1504</v>
      </c>
      <c r="C1697" s="25">
        <v>2018</v>
      </c>
      <c r="D1697" s="26" t="s">
        <v>915</v>
      </c>
      <c r="E1697" s="26"/>
      <c r="F1697" s="26">
        <v>244.125</v>
      </c>
      <c r="G1697" s="26">
        <v>1059.5607399999999</v>
      </c>
    </row>
    <row r="1698" spans="1:129" s="15" customFormat="1" ht="16.5">
      <c r="A1698" s="29"/>
      <c r="B1698" s="37" t="s">
        <v>1505</v>
      </c>
      <c r="C1698" s="25">
        <v>2018</v>
      </c>
      <c r="D1698" s="26" t="s">
        <v>915</v>
      </c>
      <c r="E1698" s="26"/>
      <c r="F1698" s="26">
        <v>156.24</v>
      </c>
      <c r="G1698" s="26">
        <v>451.85740999999996</v>
      </c>
    </row>
    <row r="1699" spans="1:129" s="15" customFormat="1" ht="16.5">
      <c r="A1699" s="29"/>
      <c r="B1699" s="37" t="s">
        <v>1506</v>
      </c>
      <c r="C1699" s="25">
        <v>2018</v>
      </c>
      <c r="D1699" s="26" t="s">
        <v>915</v>
      </c>
      <c r="E1699" s="26"/>
      <c r="F1699" s="26">
        <v>244.125</v>
      </c>
      <c r="G1699" s="26">
        <v>731.76751999999999</v>
      </c>
    </row>
    <row r="1700" spans="1:129" s="15" customFormat="1" ht="16.5">
      <c r="A1700" s="29"/>
      <c r="B1700" s="37" t="s">
        <v>1507</v>
      </c>
      <c r="C1700" s="25">
        <v>2018</v>
      </c>
      <c r="D1700" s="26" t="s">
        <v>915</v>
      </c>
      <c r="E1700" s="26"/>
      <c r="F1700" s="26">
        <v>156.24</v>
      </c>
      <c r="G1700" s="26">
        <v>690.08576000000005</v>
      </c>
    </row>
    <row r="1701" spans="1:129" s="15" customFormat="1" ht="16.5">
      <c r="A1701" s="29"/>
      <c r="B1701" s="37" t="s">
        <v>1508</v>
      </c>
      <c r="C1701" s="25">
        <v>2018</v>
      </c>
      <c r="D1701" s="26" t="s">
        <v>915</v>
      </c>
      <c r="E1701" s="26"/>
      <c r="F1701" s="26">
        <v>244.125</v>
      </c>
      <c r="G1701" s="26">
        <v>818.70450000000005</v>
      </c>
    </row>
    <row r="1702" spans="1:129" s="15" customFormat="1" ht="16.5">
      <c r="A1702" s="29"/>
      <c r="B1702" s="37" t="s">
        <v>1509</v>
      </c>
      <c r="C1702" s="25">
        <v>2018</v>
      </c>
      <c r="D1702" s="26" t="s">
        <v>915</v>
      </c>
      <c r="E1702" s="26"/>
      <c r="F1702" s="26">
        <v>156.24</v>
      </c>
      <c r="G1702" s="26">
        <v>555.09981000000005</v>
      </c>
    </row>
    <row r="1703" spans="1:129" s="15" customFormat="1" ht="16.5">
      <c r="A1703" s="29"/>
      <c r="B1703" s="37" t="s">
        <v>1510</v>
      </c>
      <c r="C1703" s="25">
        <v>2018</v>
      </c>
      <c r="D1703" s="26" t="s">
        <v>915</v>
      </c>
      <c r="E1703" s="26"/>
      <c r="F1703" s="26">
        <v>244.125</v>
      </c>
      <c r="G1703" s="26">
        <v>832.58652000000006</v>
      </c>
    </row>
    <row r="1704" spans="1:129" s="15" customFormat="1" ht="16.5">
      <c r="A1704" s="29"/>
      <c r="B1704" s="37" t="s">
        <v>1511</v>
      </c>
      <c r="C1704" s="25">
        <v>2018</v>
      </c>
      <c r="D1704" s="26" t="s">
        <v>915</v>
      </c>
      <c r="E1704" s="26"/>
      <c r="F1704" s="26">
        <v>244.125</v>
      </c>
      <c r="G1704" s="26">
        <v>780.42683999999997</v>
      </c>
    </row>
    <row r="1705" spans="1:129" s="15" customFormat="1" ht="16.5">
      <c r="A1705" s="29"/>
      <c r="B1705" s="37" t="s">
        <v>1512</v>
      </c>
      <c r="C1705" s="25">
        <v>2018</v>
      </c>
      <c r="D1705" s="26" t="s">
        <v>915</v>
      </c>
      <c r="E1705" s="26"/>
      <c r="F1705" s="26">
        <v>156.24</v>
      </c>
      <c r="G1705" s="26">
        <v>439.27787999999998</v>
      </c>
    </row>
    <row r="1706" spans="1:129" s="15" customFormat="1" ht="16.5">
      <c r="A1706" s="29"/>
      <c r="B1706" s="37" t="s">
        <v>1513</v>
      </c>
      <c r="C1706" s="25">
        <v>2018</v>
      </c>
      <c r="D1706" s="26" t="s">
        <v>915</v>
      </c>
      <c r="E1706" s="26"/>
      <c r="F1706" s="26">
        <v>244.125</v>
      </c>
      <c r="G1706" s="26">
        <v>744.78163000000018</v>
      </c>
    </row>
    <row r="1707" spans="1:129" s="15" customFormat="1" ht="16.5">
      <c r="A1707" s="29"/>
      <c r="B1707" s="37" t="s">
        <v>1514</v>
      </c>
      <c r="C1707" s="25">
        <v>2018</v>
      </c>
      <c r="D1707" s="26" t="s">
        <v>915</v>
      </c>
      <c r="E1707" s="26"/>
      <c r="F1707" s="26">
        <v>156.24</v>
      </c>
      <c r="G1707" s="26">
        <v>714.83826999999997</v>
      </c>
    </row>
    <row r="1708" spans="1:129" s="20" customFormat="1" ht="16.5">
      <c r="A1708" s="29" t="s">
        <v>956</v>
      </c>
      <c r="B1708" s="37" t="s">
        <v>957</v>
      </c>
      <c r="C1708" s="25" t="s">
        <v>12</v>
      </c>
      <c r="D1708" s="32" t="s">
        <v>12</v>
      </c>
      <c r="E1708" s="26">
        <f>SUBTOTAL(9,E1709:E1713)</f>
        <v>0</v>
      </c>
      <c r="F1708" s="26">
        <f>SUBTOTAL(9,F1709:F1715)</f>
        <v>2343.6</v>
      </c>
      <c r="G1708" s="26">
        <f>SUBTOTAL(9,G1709:G1715)</f>
        <v>4026.40121</v>
      </c>
      <c r="H1708" s="15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</row>
    <row r="1709" spans="1:129" ht="16.5">
      <c r="A1709" s="29"/>
      <c r="B1709" s="37" t="s">
        <v>958</v>
      </c>
      <c r="C1709" s="25">
        <v>2016</v>
      </c>
      <c r="D1709" s="32" t="s">
        <v>913</v>
      </c>
      <c r="E1709" s="26"/>
      <c r="F1709" s="26">
        <v>390.6</v>
      </c>
      <c r="G1709" s="26">
        <v>419.96254000000005</v>
      </c>
      <c r="H1709" s="15"/>
    </row>
    <row r="1710" spans="1:129" ht="16.5">
      <c r="A1710" s="29"/>
      <c r="B1710" s="37" t="s">
        <v>959</v>
      </c>
      <c r="C1710" s="25">
        <v>2016</v>
      </c>
      <c r="D1710" s="32" t="s">
        <v>913</v>
      </c>
      <c r="E1710" s="26"/>
      <c r="F1710" s="26">
        <v>390.6</v>
      </c>
      <c r="G1710" s="26">
        <v>642.37850000000003</v>
      </c>
      <c r="H1710" s="15"/>
    </row>
    <row r="1711" spans="1:129" ht="16.5">
      <c r="A1711" s="29"/>
      <c r="B1711" s="37" t="s">
        <v>960</v>
      </c>
      <c r="C1711" s="25">
        <v>2016</v>
      </c>
      <c r="D1711" s="32" t="s">
        <v>913</v>
      </c>
      <c r="E1711" s="26"/>
      <c r="F1711" s="26">
        <v>390.6</v>
      </c>
      <c r="G1711" s="26">
        <v>705.06790999999998</v>
      </c>
      <c r="H1711" s="15"/>
    </row>
    <row r="1712" spans="1:129" ht="16.5" hidden="1">
      <c r="A1712" s="12"/>
      <c r="B1712" s="36"/>
      <c r="C1712" s="25"/>
      <c r="D1712" s="32"/>
      <c r="E1712" s="26"/>
      <c r="F1712" s="26"/>
      <c r="G1712" s="26"/>
      <c r="H1712" s="15">
        <f>IFERROR(VLOOKUP(B1712,#REF!,2,),)</f>
        <v>0</v>
      </c>
    </row>
    <row r="1713" spans="1:129" ht="16.5">
      <c r="A1713" s="29"/>
      <c r="B1713" s="37" t="s">
        <v>961</v>
      </c>
      <c r="C1713" s="25">
        <v>2017</v>
      </c>
      <c r="D1713" s="26" t="s">
        <v>915</v>
      </c>
      <c r="E1713" s="26"/>
      <c r="F1713" s="26">
        <v>390.6</v>
      </c>
      <c r="G1713" s="26">
        <v>656.80336</v>
      </c>
      <c r="H1713" s="15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</row>
    <row r="1714" spans="1:129" ht="16.5">
      <c r="A1714" s="29"/>
      <c r="B1714" s="37" t="s">
        <v>1515</v>
      </c>
      <c r="C1714" s="25">
        <v>2018</v>
      </c>
      <c r="D1714" s="26" t="s">
        <v>915</v>
      </c>
      <c r="E1714" s="26"/>
      <c r="F1714" s="26">
        <v>390.6</v>
      </c>
      <c r="G1714" s="26">
        <v>862.67052000000001</v>
      </c>
      <c r="H1714" s="15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</row>
    <row r="1715" spans="1:129" ht="16.5">
      <c r="A1715" s="29"/>
      <c r="B1715" s="37" t="s">
        <v>1411</v>
      </c>
      <c r="C1715" s="25">
        <v>2018</v>
      </c>
      <c r="D1715" s="26" t="s">
        <v>915</v>
      </c>
      <c r="E1715" s="26"/>
      <c r="F1715" s="26">
        <v>390.6</v>
      </c>
      <c r="G1715" s="26">
        <v>739.51837999999998</v>
      </c>
      <c r="H1715" s="15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</row>
    <row r="1716" spans="1:129" s="20" customFormat="1" ht="16.5">
      <c r="A1716" s="29" t="s">
        <v>962</v>
      </c>
      <c r="B1716" s="37" t="s">
        <v>963</v>
      </c>
      <c r="C1716" s="25" t="s">
        <v>12</v>
      </c>
      <c r="D1716" s="32" t="s">
        <v>12</v>
      </c>
      <c r="E1716" s="26">
        <f>SUBTOTAL(9,E1717:E1722)</f>
        <v>0</v>
      </c>
      <c r="F1716" s="26">
        <f>SUBTOTAL(9,F1717:F1722)</f>
        <v>3691.1700000000005</v>
      </c>
      <c r="G1716" s="26">
        <f>SUBTOTAL(9,G1717:G1722)</f>
        <v>4827.6332199999997</v>
      </c>
      <c r="H1716" s="15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</row>
    <row r="1717" spans="1:129" ht="16.5">
      <c r="A1717" s="29"/>
      <c r="B1717" s="37" t="s">
        <v>964</v>
      </c>
      <c r="C1717" s="25">
        <v>2016</v>
      </c>
      <c r="D1717" s="32" t="s">
        <v>913</v>
      </c>
      <c r="E1717" s="26"/>
      <c r="F1717" s="26">
        <v>615.19500000000005</v>
      </c>
      <c r="G1717" s="26">
        <v>851.30721999999992</v>
      </c>
      <c r="H1717" s="15"/>
    </row>
    <row r="1718" spans="1:129" ht="16.5">
      <c r="A1718" s="29"/>
      <c r="B1718" s="37" t="s">
        <v>965</v>
      </c>
      <c r="C1718" s="25">
        <v>2016</v>
      </c>
      <c r="D1718" s="32" t="s">
        <v>913</v>
      </c>
      <c r="E1718" s="26"/>
      <c r="F1718" s="26">
        <v>615.19500000000005</v>
      </c>
      <c r="G1718" s="26">
        <v>983.30130999999994</v>
      </c>
      <c r="H1718" s="15"/>
    </row>
    <row r="1719" spans="1:129" ht="16.5">
      <c r="A1719" s="29"/>
      <c r="B1719" s="37" t="s">
        <v>966</v>
      </c>
      <c r="C1719" s="25">
        <v>2016</v>
      </c>
      <c r="D1719" s="32" t="s">
        <v>913</v>
      </c>
      <c r="E1719" s="26"/>
      <c r="F1719" s="26">
        <v>615.19500000000005</v>
      </c>
      <c r="G1719" s="26">
        <v>840.19885999999997</v>
      </c>
      <c r="H1719" s="15"/>
    </row>
    <row r="1720" spans="1:129" ht="16.5">
      <c r="A1720" s="29"/>
      <c r="B1720" s="37" t="s">
        <v>967</v>
      </c>
      <c r="C1720" s="25">
        <v>2017</v>
      </c>
      <c r="D1720" s="26" t="s">
        <v>915</v>
      </c>
      <c r="E1720" s="26"/>
      <c r="F1720" s="26">
        <v>615.19500000000005</v>
      </c>
      <c r="G1720" s="26">
        <v>940.43493000000001</v>
      </c>
      <c r="H1720" s="15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</row>
    <row r="1721" spans="1:129" ht="16.5">
      <c r="A1721" s="29"/>
      <c r="B1721" s="37" t="s">
        <v>968</v>
      </c>
      <c r="C1721" s="25">
        <v>2017</v>
      </c>
      <c r="D1721" s="26" t="s">
        <v>915</v>
      </c>
      <c r="E1721" s="26"/>
      <c r="F1721" s="26">
        <v>615.19500000000005</v>
      </c>
      <c r="G1721" s="26">
        <v>409.05353000000002</v>
      </c>
      <c r="H1721" s="15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</row>
    <row r="1722" spans="1:129" ht="16.5">
      <c r="A1722" s="29"/>
      <c r="B1722" s="37" t="s">
        <v>969</v>
      </c>
      <c r="C1722" s="25">
        <v>2017</v>
      </c>
      <c r="D1722" s="26" t="s">
        <v>915</v>
      </c>
      <c r="E1722" s="26"/>
      <c r="F1722" s="26">
        <v>615.19500000000005</v>
      </c>
      <c r="G1722" s="26">
        <v>803.33736999999996</v>
      </c>
      <c r="H1722" s="15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</row>
    <row r="1723" spans="1:129" ht="16.5">
      <c r="A1723" s="29"/>
      <c r="B1723" s="37" t="s">
        <v>1516</v>
      </c>
      <c r="C1723" s="25">
        <v>2018</v>
      </c>
      <c r="D1723" s="26" t="s">
        <v>915</v>
      </c>
      <c r="E1723" s="26"/>
      <c r="F1723" s="26">
        <v>615.19500000000005</v>
      </c>
      <c r="G1723" s="26">
        <v>1347.1141200000002</v>
      </c>
      <c r="H1723" s="15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</row>
    <row r="1724" spans="1:129" ht="16.5">
      <c r="A1724" s="29"/>
      <c r="B1724" s="37" t="s">
        <v>1517</v>
      </c>
      <c r="C1724" s="25">
        <v>2018</v>
      </c>
      <c r="D1724" s="26" t="s">
        <v>915</v>
      </c>
      <c r="E1724" s="26"/>
      <c r="F1724" s="26">
        <v>615.19500000000005</v>
      </c>
      <c r="G1724" s="26">
        <v>1009.35213</v>
      </c>
      <c r="H1724" s="15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</row>
    <row r="1725" spans="1:129" s="20" customFormat="1" ht="16.5">
      <c r="A1725" s="29" t="s">
        <v>970</v>
      </c>
      <c r="B1725" s="37" t="s">
        <v>971</v>
      </c>
      <c r="C1725" s="25" t="s">
        <v>12</v>
      </c>
      <c r="D1725" s="32" t="s">
        <v>12</v>
      </c>
      <c r="E1725" s="26">
        <f>SUBTOTAL(9,E1726)</f>
        <v>0</v>
      </c>
      <c r="F1725" s="26">
        <f>SUBTOTAL(9,F1726)</f>
        <v>0</v>
      </c>
      <c r="G1725" s="26">
        <f>SUBTOTAL(9,G1726)</f>
        <v>0</v>
      </c>
      <c r="H1725" s="15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</row>
    <row r="1726" spans="1:129" ht="16.5" hidden="1">
      <c r="A1726" s="12" t="s">
        <v>21</v>
      </c>
      <c r="B1726" s="36"/>
      <c r="C1726" s="14"/>
      <c r="D1726" s="22"/>
      <c r="E1726" s="22"/>
      <c r="F1726" s="22"/>
      <c r="G1726" s="22"/>
      <c r="H1726" s="15">
        <f>IFERROR(VLOOKUP(B1726,#REF!,2,),)</f>
        <v>0</v>
      </c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</row>
    <row r="1727" spans="1:129" s="18" customFormat="1" ht="16.5">
      <c r="A1727" s="29" t="s">
        <v>972</v>
      </c>
      <c r="B1727" s="37" t="s">
        <v>973</v>
      </c>
      <c r="C1727" s="25" t="s">
        <v>12</v>
      </c>
      <c r="D1727" s="32" t="s">
        <v>12</v>
      </c>
      <c r="E1727" s="26">
        <f>E1728+E1730+E1732+E1734+E1737+E1739</f>
        <v>0</v>
      </c>
      <c r="F1727" s="26">
        <f>F1728+F1730+F1732+F1734+F1737+F1739</f>
        <v>1122.9749999999999</v>
      </c>
      <c r="G1727" s="26">
        <f>G1728+G1730+G1732+G1734+G1737+G1739</f>
        <v>4983.7843300000004</v>
      </c>
      <c r="H1727" s="15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</row>
    <row r="1728" spans="1:129" s="20" customFormat="1" ht="16.5">
      <c r="A1728" s="29" t="s">
        <v>974</v>
      </c>
      <c r="B1728" s="37" t="s">
        <v>912</v>
      </c>
      <c r="C1728" s="25" t="s">
        <v>12</v>
      </c>
      <c r="D1728" s="32" t="s">
        <v>12</v>
      </c>
      <c r="E1728" s="26">
        <f>SUBTOTAL(9,E1729)</f>
        <v>0</v>
      </c>
      <c r="F1728" s="26">
        <f>SUBTOTAL(9,F1729:F1729)</f>
        <v>0</v>
      </c>
      <c r="G1728" s="26">
        <f>SUBTOTAL(9,G1729:G1729)</f>
        <v>0</v>
      </c>
      <c r="H1728" s="15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</row>
    <row r="1729" spans="1:129" ht="16.5" hidden="1">
      <c r="A1729" s="12" t="s">
        <v>21</v>
      </c>
      <c r="B1729" s="36"/>
      <c r="C1729" s="25"/>
      <c r="D1729" s="26"/>
      <c r="E1729" s="26"/>
      <c r="F1729" s="26"/>
      <c r="G1729" s="26"/>
      <c r="H1729" s="15">
        <f>IFERROR(VLOOKUP(B1729,#REF!,2,),)</f>
        <v>0</v>
      </c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</row>
    <row r="1730" spans="1:129" s="20" customFormat="1" ht="16.5">
      <c r="A1730" s="29" t="s">
        <v>975</v>
      </c>
      <c r="B1730" s="37" t="s">
        <v>922</v>
      </c>
      <c r="C1730" s="25" t="s">
        <v>12</v>
      </c>
      <c r="D1730" s="32" t="s">
        <v>12</v>
      </c>
      <c r="E1730" s="26">
        <f>SUBTOTAL(9,E1731)</f>
        <v>0</v>
      </c>
      <c r="F1730" s="26">
        <f t="shared" ref="F1730:G1730" si="5">SUBTOTAL(9,F1731)</f>
        <v>97.65</v>
      </c>
      <c r="G1730" s="26">
        <f t="shared" si="5"/>
        <v>882.61278000000004</v>
      </c>
      <c r="H1730" s="15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</row>
    <row r="1731" spans="1:129" ht="16.5">
      <c r="A1731" s="29"/>
      <c r="B1731" s="37" t="s">
        <v>976</v>
      </c>
      <c r="C1731" s="25">
        <v>2016</v>
      </c>
      <c r="D1731" s="26" t="s">
        <v>915</v>
      </c>
      <c r="E1731" s="26"/>
      <c r="F1731" s="26">
        <v>97.65</v>
      </c>
      <c r="G1731" s="26">
        <v>882.61278000000004</v>
      </c>
      <c r="H1731" s="15"/>
    </row>
    <row r="1732" spans="1:129" s="20" customFormat="1" ht="16.5">
      <c r="A1732" s="29" t="s">
        <v>977</v>
      </c>
      <c r="B1732" s="37" t="s">
        <v>941</v>
      </c>
      <c r="C1732" s="25" t="s">
        <v>12</v>
      </c>
      <c r="D1732" s="32" t="s">
        <v>12</v>
      </c>
      <c r="E1732" s="26">
        <f>SUBTOTAL(9,E1733)</f>
        <v>0</v>
      </c>
      <c r="F1732" s="26">
        <f>SUBTOTAL(9,F1733:F1733)</f>
        <v>244.125</v>
      </c>
      <c r="G1732" s="26">
        <f>SUBTOTAL(9,G1733:G1733)</f>
        <v>1870.1458600000001</v>
      </c>
      <c r="H1732" s="15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</row>
    <row r="1733" spans="1:129" ht="16.5">
      <c r="A1733" s="29" t="s">
        <v>21</v>
      </c>
      <c r="B1733" s="37" t="s">
        <v>1518</v>
      </c>
      <c r="C1733" s="25">
        <v>2018</v>
      </c>
      <c r="D1733" s="26" t="s">
        <v>915</v>
      </c>
      <c r="E1733" s="26"/>
      <c r="F1733" s="26">
        <v>244.125</v>
      </c>
      <c r="G1733" s="26">
        <v>1870.1458600000001</v>
      </c>
      <c r="H1733" s="15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</row>
    <row r="1734" spans="1:129" s="20" customFormat="1" ht="16.5">
      <c r="A1734" s="29" t="s">
        <v>978</v>
      </c>
      <c r="B1734" s="37" t="s">
        <v>957</v>
      </c>
      <c r="C1734" s="25" t="s">
        <v>12</v>
      </c>
      <c r="D1734" s="32" t="s">
        <v>12</v>
      </c>
      <c r="E1734" s="26">
        <f>SUBTOTAL(9,E1735:E1736)</f>
        <v>0</v>
      </c>
      <c r="F1734" s="26">
        <f t="shared" ref="F1734:G1734" si="6">SUBTOTAL(9,F1735:F1736)</f>
        <v>781.2</v>
      </c>
      <c r="G1734" s="26">
        <f t="shared" si="6"/>
        <v>2231.0256899999999</v>
      </c>
      <c r="H1734" s="15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</row>
    <row r="1735" spans="1:129" s="15" customFormat="1" ht="16.5">
      <c r="A1735" s="29"/>
      <c r="B1735" s="37" t="s">
        <v>690</v>
      </c>
      <c r="C1735" s="25">
        <v>2016</v>
      </c>
      <c r="D1735" s="26" t="s">
        <v>915</v>
      </c>
      <c r="E1735" s="26"/>
      <c r="F1735" s="26">
        <v>390.6</v>
      </c>
      <c r="G1735" s="26">
        <v>1260.62004</v>
      </c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V1735" s="4"/>
      <c r="BW1735" s="4"/>
      <c r="BX1735" s="4"/>
      <c r="BY1735" s="4"/>
      <c r="BZ1735" s="4"/>
      <c r="CA1735" s="4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</row>
    <row r="1736" spans="1:129" ht="16.5">
      <c r="A1736" s="29"/>
      <c r="B1736" s="37" t="s">
        <v>697</v>
      </c>
      <c r="C1736" s="25">
        <v>2016</v>
      </c>
      <c r="D1736" s="26" t="s">
        <v>915</v>
      </c>
      <c r="E1736" s="26"/>
      <c r="F1736" s="26">
        <v>390.6</v>
      </c>
      <c r="G1736" s="26">
        <v>970.40565000000004</v>
      </c>
      <c r="H1736" s="15"/>
    </row>
    <row r="1737" spans="1:129" s="20" customFormat="1" ht="16.5">
      <c r="A1737" s="29" t="s">
        <v>979</v>
      </c>
      <c r="B1737" s="37" t="s">
        <v>963</v>
      </c>
      <c r="C1737" s="25" t="s">
        <v>12</v>
      </c>
      <c r="D1737" s="32" t="s">
        <v>12</v>
      </c>
      <c r="E1737" s="26">
        <f>SUBTOTAL(9,E1738)</f>
        <v>0</v>
      </c>
      <c r="F1737" s="26">
        <f>SUBTOTAL(9,F1738)</f>
        <v>0</v>
      </c>
      <c r="G1737" s="26">
        <f>SUBTOTAL(9,G1738)</f>
        <v>0</v>
      </c>
      <c r="H1737" s="15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V1737" s="4"/>
      <c r="BW1737" s="4"/>
      <c r="BX1737" s="4"/>
      <c r="BY1737" s="4"/>
      <c r="BZ1737" s="4"/>
      <c r="CA1737" s="4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</row>
    <row r="1738" spans="1:129" ht="16.5" hidden="1">
      <c r="A1738" s="12" t="s">
        <v>21</v>
      </c>
      <c r="B1738" s="36"/>
      <c r="C1738" s="14"/>
      <c r="D1738" s="22"/>
      <c r="E1738" s="22"/>
      <c r="F1738" s="22"/>
      <c r="G1738" s="22"/>
      <c r="H1738" s="15">
        <f>IFERROR(VLOOKUP(B1738,#REF!,2,),)</f>
        <v>0</v>
      </c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</row>
    <row r="1739" spans="1:129" s="20" customFormat="1" ht="16.5">
      <c r="A1739" s="29" t="s">
        <v>980</v>
      </c>
      <c r="B1739" s="37" t="s">
        <v>971</v>
      </c>
      <c r="C1739" s="25" t="s">
        <v>12</v>
      </c>
      <c r="D1739" s="32" t="s">
        <v>12</v>
      </c>
      <c r="E1739" s="26">
        <f>SUBTOTAL(9,E1740)</f>
        <v>0</v>
      </c>
      <c r="F1739" s="26">
        <f>SUBTOTAL(9,F1740)</f>
        <v>0</v>
      </c>
      <c r="G1739" s="26">
        <f>SUBTOTAL(9,G1740)</f>
        <v>0</v>
      </c>
      <c r="H1739" s="15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V1739" s="4"/>
      <c r="BW1739" s="4"/>
      <c r="BX1739" s="4"/>
      <c r="BY1739" s="4"/>
      <c r="BZ1739" s="4"/>
      <c r="CA1739" s="4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</row>
    <row r="1740" spans="1:129" ht="16.5" hidden="1">
      <c r="A1740" s="12" t="s">
        <v>21</v>
      </c>
      <c r="B1740" s="36"/>
      <c r="C1740" s="14"/>
      <c r="D1740" s="22"/>
      <c r="E1740" s="22"/>
      <c r="F1740" s="22"/>
      <c r="G1740" s="22"/>
      <c r="H1740" s="15">
        <f>IFERROR(VLOOKUP(B1740,#REF!,2,),)</f>
        <v>0</v>
      </c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</row>
    <row r="1741" spans="1:129" s="33" customFormat="1" ht="33">
      <c r="A1741" s="29" t="s">
        <v>981</v>
      </c>
      <c r="B1741" s="37" t="s">
        <v>982</v>
      </c>
      <c r="C1741" s="25" t="s">
        <v>12</v>
      </c>
      <c r="D1741" s="32" t="s">
        <v>12</v>
      </c>
      <c r="E1741" s="26">
        <f>E1742</f>
        <v>0</v>
      </c>
      <c r="F1741" s="26">
        <f t="shared" ref="F1741:G1741" si="7">F1742</f>
        <v>0</v>
      </c>
      <c r="G1741" s="26">
        <f t="shared" si="7"/>
        <v>0</v>
      </c>
      <c r="H1741" s="15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</row>
    <row r="1742" spans="1:129" s="17" customFormat="1" ht="16.5">
      <c r="A1742" s="29" t="s">
        <v>983</v>
      </c>
      <c r="B1742" s="37" t="s">
        <v>984</v>
      </c>
      <c r="C1742" s="25" t="s">
        <v>12</v>
      </c>
      <c r="D1742" s="32" t="s">
        <v>12</v>
      </c>
      <c r="E1742" s="26">
        <f>E1743+E1756</f>
        <v>0</v>
      </c>
      <c r="F1742" s="26">
        <f>F1743+F1756</f>
        <v>0</v>
      </c>
      <c r="G1742" s="26">
        <f>G1743+G1756</f>
        <v>0</v>
      </c>
      <c r="H1742" s="15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</row>
    <row r="1743" spans="1:129" s="38" customFormat="1" ht="16.5">
      <c r="A1743" s="29" t="s">
        <v>985</v>
      </c>
      <c r="B1743" s="37" t="s">
        <v>910</v>
      </c>
      <c r="C1743" s="25" t="s">
        <v>12</v>
      </c>
      <c r="D1743" s="32" t="s">
        <v>12</v>
      </c>
      <c r="E1743" s="26">
        <f>E1744+E1746+E1748+E1750+E1752+E1754</f>
        <v>0</v>
      </c>
      <c r="F1743" s="26">
        <f>F1744+F1746+F1748+F1750+F1752+F1754</f>
        <v>0</v>
      </c>
      <c r="G1743" s="26">
        <f>G1744+G1746+G1748+G1750+G1752+G1754</f>
        <v>0</v>
      </c>
      <c r="H1743" s="15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</row>
    <row r="1744" spans="1:129" s="20" customFormat="1" ht="16.5">
      <c r="A1744" s="29" t="s">
        <v>986</v>
      </c>
      <c r="B1744" s="37" t="s">
        <v>912</v>
      </c>
      <c r="C1744" s="25" t="s">
        <v>12</v>
      </c>
      <c r="D1744" s="32" t="s">
        <v>12</v>
      </c>
      <c r="E1744" s="26">
        <f>SUBTOTAL(9,E1745)</f>
        <v>0</v>
      </c>
      <c r="F1744" s="26">
        <f>SUBTOTAL(9,F1745)</f>
        <v>0</v>
      </c>
      <c r="G1744" s="26">
        <f>SUBTOTAL(9,G1745)</f>
        <v>0</v>
      </c>
      <c r="H1744" s="15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</row>
    <row r="1745" spans="1:129" ht="16.5" hidden="1">
      <c r="A1745" s="12" t="s">
        <v>21</v>
      </c>
      <c r="B1745" s="36"/>
      <c r="C1745" s="14"/>
      <c r="D1745" s="22"/>
      <c r="E1745" s="22"/>
      <c r="F1745" s="22"/>
      <c r="G1745" s="22"/>
      <c r="H1745" s="15">
        <f>IFERROR(VLOOKUP(B1745,#REF!,2,),)</f>
        <v>0</v>
      </c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</row>
    <row r="1746" spans="1:129" s="20" customFormat="1" ht="16.5">
      <c r="A1746" s="29" t="s">
        <v>987</v>
      </c>
      <c r="B1746" s="37" t="s">
        <v>988</v>
      </c>
      <c r="C1746" s="25" t="s">
        <v>12</v>
      </c>
      <c r="D1746" s="32" t="s">
        <v>12</v>
      </c>
      <c r="E1746" s="26">
        <f>SUBTOTAL(9,E1747)</f>
        <v>0</v>
      </c>
      <c r="F1746" s="26">
        <f>SUBTOTAL(9,F1747)</f>
        <v>0</v>
      </c>
      <c r="G1746" s="26">
        <f>SUBTOTAL(9,G1747)</f>
        <v>0</v>
      </c>
      <c r="H1746" s="15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</row>
    <row r="1747" spans="1:129" ht="16.5" hidden="1">
      <c r="A1747" s="12" t="s">
        <v>21</v>
      </c>
      <c r="B1747" s="36"/>
      <c r="C1747" s="14"/>
      <c r="D1747" s="22"/>
      <c r="E1747" s="22"/>
      <c r="F1747" s="22"/>
      <c r="G1747" s="22"/>
      <c r="H1747" s="15">
        <f>IFERROR(VLOOKUP(B1747,#REF!,2,),)</f>
        <v>0</v>
      </c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</row>
    <row r="1748" spans="1:129" s="20" customFormat="1" ht="16.5">
      <c r="A1748" s="29" t="s">
        <v>989</v>
      </c>
      <c r="B1748" s="37" t="s">
        <v>941</v>
      </c>
      <c r="C1748" s="25" t="s">
        <v>12</v>
      </c>
      <c r="D1748" s="32" t="s">
        <v>12</v>
      </c>
      <c r="E1748" s="26">
        <f>SUBTOTAL(9,E1749)</f>
        <v>0</v>
      </c>
      <c r="F1748" s="26">
        <f>SUBTOTAL(9,F1749)</f>
        <v>0</v>
      </c>
      <c r="G1748" s="26">
        <f>SUBTOTAL(9,G1749)</f>
        <v>0</v>
      </c>
      <c r="H1748" s="15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</row>
    <row r="1749" spans="1:129" ht="16.5" hidden="1">
      <c r="A1749" s="12" t="s">
        <v>21</v>
      </c>
      <c r="B1749" s="36"/>
      <c r="C1749" s="14"/>
      <c r="D1749" s="22"/>
      <c r="E1749" s="22"/>
      <c r="F1749" s="22"/>
      <c r="G1749" s="22"/>
      <c r="H1749" s="15">
        <f>IFERROR(VLOOKUP(B1749,#REF!,2,),)</f>
        <v>0</v>
      </c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</row>
    <row r="1750" spans="1:129" s="20" customFormat="1" ht="16.5">
      <c r="A1750" s="29" t="s">
        <v>990</v>
      </c>
      <c r="B1750" s="37" t="s">
        <v>957</v>
      </c>
      <c r="C1750" s="25" t="s">
        <v>12</v>
      </c>
      <c r="D1750" s="32" t="s">
        <v>12</v>
      </c>
      <c r="E1750" s="26">
        <f>SUBTOTAL(9,E1751)</f>
        <v>0</v>
      </c>
      <c r="F1750" s="26">
        <f>SUBTOTAL(9,F1751)</f>
        <v>0</v>
      </c>
      <c r="G1750" s="26">
        <f>SUBTOTAL(9,G1751)</f>
        <v>0</v>
      </c>
      <c r="H1750" s="15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V1750" s="4"/>
      <c r="BW1750" s="4"/>
      <c r="BX1750" s="4"/>
      <c r="BY1750" s="4"/>
      <c r="BZ1750" s="4"/>
      <c r="CA1750" s="4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</row>
    <row r="1751" spans="1:129" ht="16.5" hidden="1">
      <c r="A1751" s="12" t="s">
        <v>21</v>
      </c>
      <c r="B1751" s="36"/>
      <c r="C1751" s="14"/>
      <c r="D1751" s="22"/>
      <c r="E1751" s="22"/>
      <c r="F1751" s="22"/>
      <c r="G1751" s="22"/>
      <c r="H1751" s="15">
        <f>IFERROR(VLOOKUP(B1751,#REF!,2,),)</f>
        <v>0</v>
      </c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</row>
    <row r="1752" spans="1:129" s="20" customFormat="1" ht="16.5">
      <c r="A1752" s="29" t="s">
        <v>991</v>
      </c>
      <c r="B1752" s="37" t="s">
        <v>992</v>
      </c>
      <c r="C1752" s="25" t="s">
        <v>12</v>
      </c>
      <c r="D1752" s="32" t="s">
        <v>12</v>
      </c>
      <c r="E1752" s="26">
        <f>SUBTOTAL(9,E1753)</f>
        <v>0</v>
      </c>
      <c r="F1752" s="26">
        <f>SUBTOTAL(9,F1753)</f>
        <v>0</v>
      </c>
      <c r="G1752" s="26">
        <f>SUBTOTAL(9,G1753)</f>
        <v>0</v>
      </c>
      <c r="H1752" s="15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V1752" s="4"/>
      <c r="BW1752" s="4"/>
      <c r="BX1752" s="4"/>
      <c r="BY1752" s="4"/>
      <c r="BZ1752" s="4"/>
      <c r="CA1752" s="4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</row>
    <row r="1753" spans="1:129" ht="16.5" hidden="1">
      <c r="A1753" s="12" t="s">
        <v>21</v>
      </c>
      <c r="B1753" s="36"/>
      <c r="C1753" s="14"/>
      <c r="D1753" s="22"/>
      <c r="E1753" s="22"/>
      <c r="F1753" s="22"/>
      <c r="G1753" s="22"/>
      <c r="H1753" s="15">
        <f>IFERROR(VLOOKUP(B1753,#REF!,2,),)</f>
        <v>0</v>
      </c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</row>
    <row r="1754" spans="1:129" s="20" customFormat="1" ht="16.5">
      <c r="A1754" s="29" t="s">
        <v>993</v>
      </c>
      <c r="B1754" s="37" t="s">
        <v>971</v>
      </c>
      <c r="C1754" s="25" t="s">
        <v>12</v>
      </c>
      <c r="D1754" s="32" t="s">
        <v>12</v>
      </c>
      <c r="E1754" s="26">
        <f>SUBTOTAL(9,E1755)</f>
        <v>0</v>
      </c>
      <c r="F1754" s="26">
        <f>SUBTOTAL(9,F1755)</f>
        <v>0</v>
      </c>
      <c r="G1754" s="26">
        <f>SUBTOTAL(9,G1755)</f>
        <v>0</v>
      </c>
      <c r="H1754" s="15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V1754" s="4"/>
      <c r="BW1754" s="4"/>
      <c r="BX1754" s="4"/>
      <c r="BY1754" s="4"/>
      <c r="BZ1754" s="4"/>
      <c r="CA1754" s="4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</row>
    <row r="1755" spans="1:129" ht="16.5" hidden="1">
      <c r="A1755" s="12" t="s">
        <v>21</v>
      </c>
      <c r="B1755" s="36"/>
      <c r="C1755" s="14"/>
      <c r="D1755" s="22"/>
      <c r="E1755" s="22"/>
      <c r="F1755" s="22"/>
      <c r="G1755" s="22"/>
      <c r="H1755" s="15">
        <f>IFERROR(VLOOKUP(B1755,#REF!,2,),)</f>
        <v>0</v>
      </c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</row>
    <row r="1756" spans="1:129" s="38" customFormat="1" ht="16.5">
      <c r="A1756" s="29" t="s">
        <v>994</v>
      </c>
      <c r="B1756" s="37" t="s">
        <v>973</v>
      </c>
      <c r="C1756" s="25" t="s">
        <v>12</v>
      </c>
      <c r="D1756" s="32" t="s">
        <v>12</v>
      </c>
      <c r="E1756" s="26">
        <f>E1757+E1759+E1761+E1763+E1765+E1767</f>
        <v>0</v>
      </c>
      <c r="F1756" s="26">
        <f>F1757+F1759+F1761+F1763+F1765+F1767</f>
        <v>0</v>
      </c>
      <c r="G1756" s="26">
        <f>G1757+G1759+G1761+G1763+G1765+G1767</f>
        <v>0</v>
      </c>
      <c r="H1756" s="15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V1756" s="4"/>
      <c r="BW1756" s="4"/>
      <c r="BX1756" s="4"/>
      <c r="BY1756" s="4"/>
      <c r="BZ1756" s="4"/>
      <c r="CA1756" s="4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</row>
    <row r="1757" spans="1:129" s="20" customFormat="1" ht="16.5">
      <c r="A1757" s="29" t="s">
        <v>995</v>
      </c>
      <c r="B1757" s="37" t="s">
        <v>912</v>
      </c>
      <c r="C1757" s="25" t="s">
        <v>12</v>
      </c>
      <c r="D1757" s="32" t="s">
        <v>12</v>
      </c>
      <c r="E1757" s="26">
        <f>SUBTOTAL(9,E1758)</f>
        <v>0</v>
      </c>
      <c r="F1757" s="26">
        <f>SUBTOTAL(9,F1758)</f>
        <v>0</v>
      </c>
      <c r="G1757" s="26">
        <f>SUBTOTAL(9,G1758)</f>
        <v>0</v>
      </c>
      <c r="H1757" s="15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V1757" s="4"/>
      <c r="BW1757" s="4"/>
      <c r="BX1757" s="4"/>
      <c r="BY1757" s="4"/>
      <c r="BZ1757" s="4"/>
      <c r="CA1757" s="4"/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</row>
    <row r="1758" spans="1:129" ht="16.5" hidden="1">
      <c r="A1758" s="12" t="s">
        <v>21</v>
      </c>
      <c r="B1758" s="36"/>
      <c r="C1758" s="14"/>
      <c r="D1758" s="22"/>
      <c r="E1758" s="22"/>
      <c r="F1758" s="22"/>
      <c r="G1758" s="22"/>
      <c r="H1758" s="15">
        <f>IFERROR(VLOOKUP(B1758,#REF!,2,),)</f>
        <v>0</v>
      </c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</row>
    <row r="1759" spans="1:129" s="20" customFormat="1" ht="16.5">
      <c r="A1759" s="29" t="s">
        <v>996</v>
      </c>
      <c r="B1759" s="37" t="s">
        <v>988</v>
      </c>
      <c r="C1759" s="25" t="s">
        <v>12</v>
      </c>
      <c r="D1759" s="32" t="s">
        <v>12</v>
      </c>
      <c r="E1759" s="26">
        <f>SUBTOTAL(9,E1760)</f>
        <v>0</v>
      </c>
      <c r="F1759" s="26">
        <f>SUBTOTAL(9,F1760)</f>
        <v>0</v>
      </c>
      <c r="G1759" s="26">
        <f>SUBTOTAL(9,G1760)</f>
        <v>0</v>
      </c>
      <c r="H1759" s="15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V1759" s="4"/>
      <c r="BW1759" s="4"/>
      <c r="BX1759" s="4"/>
      <c r="BY1759" s="4"/>
      <c r="BZ1759" s="4"/>
      <c r="CA1759" s="4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</row>
    <row r="1760" spans="1:129" ht="16.5" hidden="1">
      <c r="A1760" s="12" t="s">
        <v>21</v>
      </c>
      <c r="B1760" s="36"/>
      <c r="C1760" s="14"/>
      <c r="D1760" s="22"/>
      <c r="E1760" s="22"/>
      <c r="F1760" s="22"/>
      <c r="G1760" s="22"/>
      <c r="H1760" s="15">
        <f>IFERROR(VLOOKUP(B1760,#REF!,2,),)</f>
        <v>0</v>
      </c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</row>
    <row r="1761" spans="1:129" s="20" customFormat="1" ht="16.5">
      <c r="A1761" s="29" t="s">
        <v>997</v>
      </c>
      <c r="B1761" s="37" t="s">
        <v>941</v>
      </c>
      <c r="C1761" s="25" t="s">
        <v>12</v>
      </c>
      <c r="D1761" s="32" t="s">
        <v>12</v>
      </c>
      <c r="E1761" s="26">
        <f>SUBTOTAL(9,E1762)</f>
        <v>0</v>
      </c>
      <c r="F1761" s="26">
        <f>SUBTOTAL(9,F1762)</f>
        <v>0</v>
      </c>
      <c r="G1761" s="26">
        <f>SUBTOTAL(9,G1762)</f>
        <v>0</v>
      </c>
      <c r="H1761" s="15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</row>
    <row r="1762" spans="1:129" ht="16.5" hidden="1">
      <c r="A1762" s="12" t="s">
        <v>21</v>
      </c>
      <c r="B1762" s="36"/>
      <c r="C1762" s="14"/>
      <c r="D1762" s="22"/>
      <c r="E1762" s="22"/>
      <c r="F1762" s="22"/>
      <c r="G1762" s="22"/>
      <c r="H1762" s="15">
        <f>IFERROR(VLOOKUP(B1762,#REF!,2,),)</f>
        <v>0</v>
      </c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</row>
    <row r="1763" spans="1:129" s="20" customFormat="1" ht="16.5">
      <c r="A1763" s="29" t="s">
        <v>998</v>
      </c>
      <c r="B1763" s="37" t="s">
        <v>957</v>
      </c>
      <c r="C1763" s="25" t="s">
        <v>12</v>
      </c>
      <c r="D1763" s="32" t="s">
        <v>12</v>
      </c>
      <c r="E1763" s="26">
        <f>SUBTOTAL(9,E1764)</f>
        <v>0</v>
      </c>
      <c r="F1763" s="26">
        <f>SUBTOTAL(9,F1764)</f>
        <v>0</v>
      </c>
      <c r="G1763" s="26">
        <f>SUBTOTAL(9,G1764)</f>
        <v>0</v>
      </c>
      <c r="H1763" s="15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V1763" s="4"/>
      <c r="BW1763" s="4"/>
      <c r="BX1763" s="4"/>
      <c r="BY1763" s="4"/>
      <c r="BZ1763" s="4"/>
      <c r="CA1763" s="4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</row>
    <row r="1764" spans="1:129" ht="16.5" hidden="1">
      <c r="A1764" s="12" t="s">
        <v>21</v>
      </c>
      <c r="B1764" s="36"/>
      <c r="C1764" s="14"/>
      <c r="D1764" s="22"/>
      <c r="E1764" s="22"/>
      <c r="F1764" s="22"/>
      <c r="G1764" s="22"/>
      <c r="H1764" s="15">
        <f>IFERROR(VLOOKUP(B1764,#REF!,2,),)</f>
        <v>0</v>
      </c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</row>
    <row r="1765" spans="1:129" s="20" customFormat="1" ht="16.5">
      <c r="A1765" s="29" t="s">
        <v>999</v>
      </c>
      <c r="B1765" s="37" t="s">
        <v>992</v>
      </c>
      <c r="C1765" s="25" t="s">
        <v>12</v>
      </c>
      <c r="D1765" s="32" t="s">
        <v>12</v>
      </c>
      <c r="E1765" s="26">
        <f>SUBTOTAL(9,E1766)</f>
        <v>0</v>
      </c>
      <c r="F1765" s="26">
        <f>SUBTOTAL(9,F1766)</f>
        <v>0</v>
      </c>
      <c r="G1765" s="26">
        <f>SUBTOTAL(9,G1766)</f>
        <v>0</v>
      </c>
      <c r="H1765" s="15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V1765" s="4"/>
      <c r="BW1765" s="4"/>
      <c r="BX1765" s="4"/>
      <c r="BY1765" s="4"/>
      <c r="BZ1765" s="4"/>
      <c r="CA1765" s="4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</row>
    <row r="1766" spans="1:129" ht="16.5" hidden="1">
      <c r="A1766" s="12" t="s">
        <v>21</v>
      </c>
      <c r="B1766" s="36"/>
      <c r="C1766" s="14"/>
      <c r="D1766" s="22"/>
      <c r="E1766" s="22"/>
      <c r="F1766" s="22"/>
      <c r="G1766" s="22"/>
      <c r="H1766" s="15">
        <f>IFERROR(VLOOKUP(B1766,#REF!,2,),)</f>
        <v>0</v>
      </c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</row>
    <row r="1767" spans="1:129" s="20" customFormat="1" ht="16.5">
      <c r="A1767" s="29" t="s">
        <v>1000</v>
      </c>
      <c r="B1767" s="37" t="s">
        <v>971</v>
      </c>
      <c r="C1767" s="25" t="s">
        <v>12</v>
      </c>
      <c r="D1767" s="32" t="s">
        <v>12</v>
      </c>
      <c r="E1767" s="26">
        <f>SUBTOTAL(9,E1768)</f>
        <v>0</v>
      </c>
      <c r="F1767" s="26">
        <f>SUBTOTAL(9,F1768)</f>
        <v>0</v>
      </c>
      <c r="G1767" s="26">
        <f>SUBTOTAL(9,G1768)</f>
        <v>0</v>
      </c>
      <c r="H1767" s="15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V1767" s="4"/>
      <c r="BW1767" s="4"/>
      <c r="BX1767" s="4"/>
      <c r="BY1767" s="4"/>
      <c r="BZ1767" s="4"/>
      <c r="CA1767" s="4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</row>
    <row r="1768" spans="1:129" ht="16.5" hidden="1">
      <c r="A1768" s="12"/>
      <c r="B1768" s="36"/>
      <c r="C1768" s="14"/>
      <c r="D1768" s="30"/>
      <c r="E1768" s="22"/>
      <c r="F1768" s="22"/>
      <c r="G1768" s="22"/>
      <c r="H1768" s="15">
        <f>IFERROR(VLOOKUP(B1768,#REF!,2,),)</f>
        <v>0</v>
      </c>
    </row>
    <row r="1769" spans="1:129" s="33" customFormat="1" ht="33">
      <c r="A1769" s="29" t="s">
        <v>1001</v>
      </c>
      <c r="B1769" s="37" t="s">
        <v>1002</v>
      </c>
      <c r="C1769" s="25" t="s">
        <v>12</v>
      </c>
      <c r="D1769" s="32" t="s">
        <v>12</v>
      </c>
      <c r="E1769" s="26">
        <f>E1770+E1772</f>
        <v>0</v>
      </c>
      <c r="F1769" s="26">
        <f>F1770+F1772</f>
        <v>0</v>
      </c>
      <c r="G1769" s="26">
        <f>G1770+G1772</f>
        <v>0</v>
      </c>
      <c r="H1769" s="15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V1769" s="4"/>
      <c r="BW1769" s="4"/>
      <c r="BX1769" s="4"/>
      <c r="BY1769" s="4"/>
      <c r="BZ1769" s="4"/>
      <c r="CA1769" s="4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</row>
    <row r="1770" spans="1:129" s="17" customFormat="1" ht="16.5">
      <c r="A1770" s="29" t="s">
        <v>1003</v>
      </c>
      <c r="B1770" s="37" t="s">
        <v>1004</v>
      </c>
      <c r="C1770" s="25" t="s">
        <v>12</v>
      </c>
      <c r="D1770" s="32" t="s">
        <v>12</v>
      </c>
      <c r="E1770" s="26">
        <f>SUBTOTAL(9,E1771)</f>
        <v>0</v>
      </c>
      <c r="F1770" s="26">
        <f>SUBTOTAL(9,F1771)</f>
        <v>0</v>
      </c>
      <c r="G1770" s="26">
        <f>SUBTOTAL(9,G1771)</f>
        <v>0</v>
      </c>
      <c r="H1770" s="15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V1770" s="4"/>
      <c r="BW1770" s="4"/>
      <c r="BX1770" s="4"/>
      <c r="BY1770" s="4"/>
      <c r="BZ1770" s="4"/>
      <c r="CA1770" s="4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</row>
    <row r="1771" spans="1:129" ht="16.5" hidden="1">
      <c r="A1771" s="12" t="s">
        <v>21</v>
      </c>
      <c r="B1771" s="36"/>
      <c r="C1771" s="14"/>
      <c r="D1771" s="22"/>
      <c r="E1771" s="22"/>
      <c r="F1771" s="22"/>
      <c r="G1771" s="22"/>
      <c r="H1771" s="15">
        <f>IFERROR(VLOOKUP(B1771,#REF!,2,),)</f>
        <v>0</v>
      </c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</row>
    <row r="1772" spans="1:129" s="17" customFormat="1" ht="16.5">
      <c r="A1772" s="29" t="s">
        <v>1005</v>
      </c>
      <c r="B1772" s="37" t="s">
        <v>1006</v>
      </c>
      <c r="C1772" s="25" t="s">
        <v>12</v>
      </c>
      <c r="D1772" s="32" t="s">
        <v>12</v>
      </c>
      <c r="E1772" s="26">
        <f>SUBTOTAL(9,E1773)</f>
        <v>0</v>
      </c>
      <c r="F1772" s="26">
        <f>SUBTOTAL(9,F1773)</f>
        <v>0</v>
      </c>
      <c r="G1772" s="26">
        <f>SUBTOTAL(9,G1773)</f>
        <v>0</v>
      </c>
      <c r="H1772" s="15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</row>
    <row r="1773" spans="1:129" ht="16.5" hidden="1">
      <c r="A1773" s="12" t="s">
        <v>21</v>
      </c>
      <c r="B1773" s="36"/>
      <c r="C1773" s="14"/>
      <c r="D1773" s="22"/>
      <c r="E1773" s="22"/>
      <c r="F1773" s="22"/>
      <c r="G1773" s="22"/>
      <c r="H1773" s="15">
        <f>IFERROR(VLOOKUP(B1773,#REF!,2,),)</f>
        <v>0</v>
      </c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</row>
    <row r="1775" spans="1:129" ht="38.25" customHeight="1"/>
    <row r="1776" spans="1:129" ht="18.75">
      <c r="A1776" s="39"/>
      <c r="E1776" s="40"/>
    </row>
    <row r="1777" spans="1:7" ht="18.75">
      <c r="A1777" s="39"/>
    </row>
    <row r="1778" spans="1:7">
      <c r="G1778" s="41"/>
    </row>
  </sheetData>
  <autoFilter ref="A13:DY1773">
    <filterColumn colId="1">
      <customFilters>
        <customFilter operator="notEqual" val=" "/>
      </customFilters>
    </filterColumn>
  </autoFilter>
  <mergeCells count="4">
    <mergeCell ref="E2:G2"/>
    <mergeCell ref="E3:G3"/>
    <mergeCell ref="F7:G7"/>
    <mergeCell ref="A10:G10"/>
  </mergeCells>
  <printOptions horizontalCentered="1"/>
  <pageMargins left="0.70866141732283472" right="0.19685039370078741" top="0.19685039370078741" bottom="0.19685039370078741" header="0.11811023622047245" footer="0.11811023622047245"/>
  <pageSetup paperSize="9" scale="47" fitToHeight="10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 tint="-4.9989318521683403E-2"/>
    <pageSetUpPr fitToPage="1"/>
  </sheetPr>
  <dimension ref="A1:Q51"/>
  <sheetViews>
    <sheetView tabSelected="1" view="pageBreakPreview" zoomScale="80" zoomScaleNormal="90" zoomScaleSheetLayoutView="80" workbookViewId="0">
      <selection activeCell="F10" sqref="F10"/>
    </sheetView>
  </sheetViews>
  <sheetFormatPr defaultRowHeight="12.75"/>
  <cols>
    <col min="1" max="1" width="6.140625" style="43" bestFit="1" customWidth="1"/>
    <col min="2" max="2" width="49.7109375" style="43" customWidth="1"/>
    <col min="3" max="3" width="25.140625" style="43" bestFit="1" customWidth="1"/>
    <col min="4" max="4" width="19.5703125" style="43" bestFit="1" customWidth="1"/>
    <col min="5" max="5" width="22.5703125" style="43" bestFit="1" customWidth="1"/>
    <col min="6" max="6" width="34.42578125" style="43" customWidth="1"/>
    <col min="7" max="7" width="13.5703125" style="43" bestFit="1" customWidth="1"/>
    <col min="8" max="8" width="9.140625" style="43"/>
    <col min="9" max="9" width="13.5703125" style="43" bestFit="1" customWidth="1"/>
    <col min="10" max="11" width="9.140625" style="43"/>
    <col min="12" max="12" width="12.42578125" style="43" customWidth="1"/>
    <col min="13" max="13" width="12" style="43" customWidth="1"/>
    <col min="14" max="14" width="9.140625" style="43"/>
    <col min="15" max="15" width="11" style="43" customWidth="1"/>
    <col min="16" max="16" width="13.42578125" style="43" customWidth="1"/>
    <col min="17" max="16384" width="9.140625" style="43"/>
  </cols>
  <sheetData>
    <row r="1" spans="1:17" ht="22.5" customHeight="1">
      <c r="A1" s="67" t="s">
        <v>1009</v>
      </c>
      <c r="B1" s="67"/>
      <c r="C1" s="67"/>
      <c r="D1" s="67"/>
      <c r="E1" s="67"/>
      <c r="F1" s="67"/>
    </row>
    <row r="2" spans="1:17" ht="85.5" customHeight="1">
      <c r="A2" s="42"/>
      <c r="B2" s="42"/>
      <c r="C2" s="42"/>
      <c r="D2" s="42"/>
      <c r="E2" s="42"/>
      <c r="F2" s="59" t="s">
        <v>1520</v>
      </c>
    </row>
    <row r="3" spans="1:17">
      <c r="I3" s="44"/>
    </row>
    <row r="4" spans="1:17" ht="34.5" customHeight="1">
      <c r="A4" s="66" t="s">
        <v>1523</v>
      </c>
      <c r="B4" s="66"/>
      <c r="C4" s="66"/>
      <c r="D4" s="66"/>
      <c r="E4" s="66"/>
      <c r="F4" s="66"/>
      <c r="I4" s="44"/>
    </row>
    <row r="5" spans="1:17" ht="15" customHeight="1">
      <c r="A5" s="64" t="s">
        <v>1010</v>
      </c>
      <c r="B5" s="64" t="s">
        <v>1011</v>
      </c>
      <c r="C5" s="64" t="s">
        <v>1012</v>
      </c>
      <c r="D5" s="64"/>
      <c r="E5" s="64"/>
      <c r="F5" s="64" t="s">
        <v>1013</v>
      </c>
      <c r="I5" s="44"/>
    </row>
    <row r="6" spans="1:17" ht="66.75" customHeight="1">
      <c r="A6" s="64"/>
      <c r="B6" s="64"/>
      <c r="C6" s="58" t="s">
        <v>1521</v>
      </c>
      <c r="D6" s="45" t="s">
        <v>1014</v>
      </c>
      <c r="E6" s="45" t="s">
        <v>1015</v>
      </c>
      <c r="F6" s="64"/>
      <c r="I6" s="44"/>
    </row>
    <row r="7" spans="1:17" s="46" customFormat="1" ht="15">
      <c r="A7" s="45">
        <v>1</v>
      </c>
      <c r="B7" s="45">
        <v>2</v>
      </c>
      <c r="C7" s="45">
        <v>3</v>
      </c>
      <c r="D7" s="45">
        <v>4</v>
      </c>
      <c r="E7" s="45">
        <v>5</v>
      </c>
      <c r="F7" s="45">
        <v>6</v>
      </c>
      <c r="I7" s="44"/>
    </row>
    <row r="8" spans="1:17" ht="35.25" customHeight="1">
      <c r="A8" s="45" t="s">
        <v>10</v>
      </c>
      <c r="B8" s="47" t="s">
        <v>1016</v>
      </c>
      <c r="C8" s="48">
        <v>22060.95</v>
      </c>
      <c r="D8" s="48">
        <v>697</v>
      </c>
      <c r="E8" s="48">
        <v>20476.189999999999</v>
      </c>
      <c r="F8" s="48">
        <f>C8/D8</f>
        <v>31.651291248206601</v>
      </c>
      <c r="I8" s="44"/>
      <c r="L8" s="49"/>
      <c r="M8" s="49"/>
      <c r="O8" s="50"/>
      <c r="P8" s="50"/>
    </row>
    <row r="9" spans="1:17" ht="31.5" customHeight="1">
      <c r="A9" s="45" t="s">
        <v>655</v>
      </c>
      <c r="B9" s="47" t="s">
        <v>1017</v>
      </c>
      <c r="C9" s="48">
        <v>154426.65</v>
      </c>
      <c r="D9" s="48">
        <v>697</v>
      </c>
      <c r="E9" s="48">
        <v>20476.189999999999</v>
      </c>
      <c r="F9" s="48">
        <f>C9/D9</f>
        <v>221.5590387374462</v>
      </c>
      <c r="G9" s="49"/>
      <c r="I9" s="44"/>
      <c r="J9" s="49"/>
      <c r="L9" s="49"/>
      <c r="M9" s="49"/>
      <c r="N9" s="49"/>
      <c r="O9" s="49"/>
      <c r="P9" s="49"/>
      <c r="Q9" s="49"/>
    </row>
    <row r="10" spans="1:17">
      <c r="I10" s="44"/>
      <c r="L10" s="49"/>
      <c r="M10" s="49"/>
      <c r="N10" s="49"/>
      <c r="O10" s="49"/>
      <c r="P10" s="49"/>
      <c r="Q10" s="49"/>
    </row>
    <row r="11" spans="1:17">
      <c r="I11" s="44"/>
      <c r="L11" s="49"/>
      <c r="M11" s="49"/>
      <c r="N11" s="49"/>
      <c r="O11" s="49"/>
      <c r="P11" s="49"/>
      <c r="Q11" s="49"/>
    </row>
    <row r="12" spans="1:17" ht="35.25" customHeight="1">
      <c r="A12" s="66" t="s">
        <v>1018</v>
      </c>
      <c r="B12" s="66"/>
      <c r="C12" s="66"/>
      <c r="D12" s="66"/>
      <c r="E12" s="66"/>
      <c r="F12" s="66"/>
      <c r="I12" s="44"/>
      <c r="L12" s="49"/>
      <c r="M12" s="49"/>
      <c r="N12" s="49"/>
      <c r="O12" s="49"/>
      <c r="P12" s="49"/>
      <c r="Q12" s="49"/>
    </row>
    <row r="13" spans="1:17" ht="15" customHeight="1">
      <c r="A13" s="64" t="s">
        <v>1010</v>
      </c>
      <c r="B13" s="64" t="s">
        <v>1011</v>
      </c>
      <c r="C13" s="64" t="s">
        <v>1012</v>
      </c>
      <c r="D13" s="64"/>
      <c r="E13" s="64"/>
      <c r="F13" s="64" t="s">
        <v>1013</v>
      </c>
      <c r="I13" s="44"/>
    </row>
    <row r="14" spans="1:17" ht="68.25" customHeight="1">
      <c r="A14" s="64"/>
      <c r="B14" s="64"/>
      <c r="C14" s="58" t="s">
        <v>1522</v>
      </c>
      <c r="D14" s="45" t="s">
        <v>1014</v>
      </c>
      <c r="E14" s="45" t="s">
        <v>1015</v>
      </c>
      <c r="F14" s="64"/>
      <c r="I14" s="44"/>
    </row>
    <row r="15" spans="1:17" s="46" customFormat="1" ht="15">
      <c r="A15" s="45">
        <v>1</v>
      </c>
      <c r="B15" s="45">
        <v>2</v>
      </c>
      <c r="C15" s="45">
        <v>3</v>
      </c>
      <c r="D15" s="45">
        <v>4</v>
      </c>
      <c r="E15" s="45">
        <v>5</v>
      </c>
      <c r="F15" s="45">
        <v>6</v>
      </c>
      <c r="I15" s="44"/>
    </row>
    <row r="16" spans="1:17" ht="39.75" customHeight="1">
      <c r="A16" s="45" t="s">
        <v>10</v>
      </c>
      <c r="B16" s="47" t="s">
        <v>1016</v>
      </c>
      <c r="C16" s="48">
        <v>25272.44</v>
      </c>
      <c r="D16" s="48">
        <v>775</v>
      </c>
      <c r="E16" s="48">
        <v>26329.3</v>
      </c>
      <c r="F16" s="48">
        <f>C16/D16</f>
        <v>32.6096</v>
      </c>
      <c r="I16" s="51"/>
    </row>
    <row r="17" spans="1:10" ht="32.25" customHeight="1">
      <c r="A17" s="45" t="s">
        <v>655</v>
      </c>
      <c r="B17" s="47" t="s">
        <v>1017</v>
      </c>
      <c r="C17" s="48">
        <v>176907.11</v>
      </c>
      <c r="D17" s="48">
        <v>775</v>
      </c>
      <c r="E17" s="48">
        <v>26329.3</v>
      </c>
      <c r="F17" s="48">
        <f>C17/D17</f>
        <v>228.2672387096774</v>
      </c>
      <c r="G17" s="52"/>
      <c r="I17" s="44"/>
      <c r="J17" s="49"/>
    </row>
    <row r="18" spans="1:10">
      <c r="I18" s="44"/>
    </row>
    <row r="19" spans="1:10">
      <c r="I19" s="44"/>
    </row>
    <row r="20" spans="1:10" ht="35.25" customHeight="1">
      <c r="A20" s="66" t="s">
        <v>1519</v>
      </c>
      <c r="B20" s="66"/>
      <c r="C20" s="66"/>
      <c r="D20" s="66"/>
      <c r="E20" s="66"/>
      <c r="F20" s="66"/>
      <c r="I20" s="44"/>
    </row>
    <row r="21" spans="1:10" ht="15" customHeight="1">
      <c r="A21" s="64" t="s">
        <v>1010</v>
      </c>
      <c r="B21" s="64" t="s">
        <v>1011</v>
      </c>
      <c r="C21" s="64" t="s">
        <v>1012</v>
      </c>
      <c r="D21" s="64"/>
      <c r="E21" s="64"/>
      <c r="F21" s="64" t="s">
        <v>1013</v>
      </c>
      <c r="I21" s="44"/>
    </row>
    <row r="22" spans="1:10" ht="66.75" customHeight="1">
      <c r="A22" s="64"/>
      <c r="B22" s="64"/>
      <c r="C22" s="58" t="s">
        <v>1521</v>
      </c>
      <c r="D22" s="45" t="s">
        <v>1014</v>
      </c>
      <c r="E22" s="45" t="s">
        <v>1015</v>
      </c>
      <c r="F22" s="64"/>
      <c r="I22" s="44"/>
    </row>
    <row r="23" spans="1:10" s="46" customFormat="1" ht="15">
      <c r="A23" s="45">
        <v>1</v>
      </c>
      <c r="B23" s="45">
        <v>2</v>
      </c>
      <c r="C23" s="45">
        <v>3</v>
      </c>
      <c r="D23" s="45">
        <v>4</v>
      </c>
      <c r="E23" s="45">
        <v>5</v>
      </c>
      <c r="F23" s="45">
        <v>6</v>
      </c>
      <c r="I23" s="44"/>
    </row>
    <row r="24" spans="1:10" ht="39.75" customHeight="1">
      <c r="A24" s="45" t="s">
        <v>10</v>
      </c>
      <c r="B24" s="47" t="s">
        <v>1016</v>
      </c>
      <c r="C24" s="48">
        <v>27597.73</v>
      </c>
      <c r="D24" s="48">
        <v>707</v>
      </c>
      <c r="E24" s="48">
        <v>18693.88</v>
      </c>
      <c r="F24" s="48">
        <f>C24/D24</f>
        <v>39.034978783592642</v>
      </c>
      <c r="I24" s="51"/>
    </row>
    <row r="25" spans="1:10" ht="32.25" customHeight="1">
      <c r="A25" s="45" t="s">
        <v>655</v>
      </c>
      <c r="B25" s="47" t="s">
        <v>1017</v>
      </c>
      <c r="C25" s="48">
        <v>193184.12</v>
      </c>
      <c r="D25" s="48">
        <v>707</v>
      </c>
      <c r="E25" s="48">
        <v>18693.88</v>
      </c>
      <c r="F25" s="48">
        <f>C25/D25</f>
        <v>273.24486562942008</v>
      </c>
      <c r="G25" s="52"/>
      <c r="I25" s="44"/>
      <c r="J25" s="49"/>
    </row>
    <row r="26" spans="1:10">
      <c r="I26" s="44"/>
    </row>
    <row r="27" spans="1:10">
      <c r="I27" s="44"/>
    </row>
    <row r="28" spans="1:10">
      <c r="I28" s="44"/>
    </row>
    <row r="29" spans="1:10">
      <c r="I29" s="44"/>
    </row>
    <row r="30" spans="1:10" s="53" customFormat="1" ht="38.25" customHeight="1">
      <c r="A30" s="65"/>
      <c r="B30" s="65"/>
      <c r="C30" s="65"/>
      <c r="F30" s="54"/>
      <c r="G30" s="55"/>
      <c r="I30" s="56"/>
    </row>
    <row r="31" spans="1:10">
      <c r="I31" s="44"/>
    </row>
    <row r="32" spans="1:10">
      <c r="I32" s="44"/>
    </row>
    <row r="33" spans="9:9">
      <c r="I33" s="44"/>
    </row>
    <row r="34" spans="9:9">
      <c r="I34" s="44"/>
    </row>
    <row r="35" spans="9:9">
      <c r="I35" s="44"/>
    </row>
    <row r="36" spans="9:9">
      <c r="I36" s="44"/>
    </row>
    <row r="37" spans="9:9">
      <c r="I37" s="44"/>
    </row>
    <row r="38" spans="9:9">
      <c r="I38" s="44"/>
    </row>
    <row r="39" spans="9:9">
      <c r="I39" s="44"/>
    </row>
    <row r="40" spans="9:9">
      <c r="I40" s="44"/>
    </row>
    <row r="41" spans="9:9">
      <c r="I41" s="44"/>
    </row>
    <row r="42" spans="9:9">
      <c r="I42" s="44"/>
    </row>
    <row r="43" spans="9:9">
      <c r="I43" s="44"/>
    </row>
    <row r="44" spans="9:9">
      <c r="I44" s="44"/>
    </row>
    <row r="45" spans="9:9">
      <c r="I45" s="44"/>
    </row>
    <row r="46" spans="9:9">
      <c r="I46" s="44"/>
    </row>
    <row r="47" spans="9:9">
      <c r="I47" s="44"/>
    </row>
    <row r="48" spans="9:9">
      <c r="I48" s="44"/>
    </row>
    <row r="49" spans="9:9">
      <c r="I49" s="44"/>
    </row>
    <row r="50" spans="9:9">
      <c r="I50" s="44"/>
    </row>
    <row r="51" spans="9:9">
      <c r="I51" s="44"/>
    </row>
  </sheetData>
  <mergeCells count="17">
    <mergeCell ref="A20:F20"/>
    <mergeCell ref="A1:F1"/>
    <mergeCell ref="A4:F4"/>
    <mergeCell ref="A5:A6"/>
    <mergeCell ref="B5:B6"/>
    <mergeCell ref="C5:E5"/>
    <mergeCell ref="F5:F6"/>
    <mergeCell ref="A12:F12"/>
    <mergeCell ref="A13:A14"/>
    <mergeCell ref="B13:B14"/>
    <mergeCell ref="C13:E13"/>
    <mergeCell ref="F13:F14"/>
    <mergeCell ref="A21:A22"/>
    <mergeCell ref="B21:B22"/>
    <mergeCell ref="C21:E21"/>
    <mergeCell ref="F21:F22"/>
    <mergeCell ref="A30:C30"/>
  </mergeCells>
  <printOptions horizontalCentered="1"/>
  <pageMargins left="0.51181102362204722" right="0.31496062992125984" top="0.15748031496062992" bottom="0.15748031496062992" header="0.11811023622047245" footer="0.11811023622047245"/>
  <pageSetup paperSize="9" scale="7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Приложение 1 МУ1135 (город)</vt:lpstr>
      <vt:lpstr>Приложение 2 МУ1135</vt:lpstr>
      <vt:lpstr>'Приложение 1 МУ1135 (город)'!Область_печати</vt:lpstr>
      <vt:lpstr>'Приложение 2 МУ1135'!Область_печати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Бутузова Марина Викторовна</dc:creator>
  <cp:lastModifiedBy>pto11</cp:lastModifiedBy>
  <cp:lastPrinted>2020-10-19T06:53:41Z</cp:lastPrinted>
  <dcterms:created xsi:type="dcterms:W3CDTF">2019-10-16T07:41:41Z</dcterms:created>
  <dcterms:modified xsi:type="dcterms:W3CDTF">2021-03-04T07:57:03Z</dcterms:modified>
</cp:coreProperties>
</file>