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1760"/>
  </bookViews>
  <sheets>
    <sheet name="201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I24" i="4"/>
  <c r="G24"/>
  <c r="F24"/>
  <c r="E24"/>
  <c r="D24"/>
  <c r="C24"/>
  <c r="H24" s="1"/>
  <c r="I23"/>
  <c r="G23"/>
  <c r="F23"/>
  <c r="E23"/>
  <c r="D23"/>
  <c r="C23"/>
  <c r="H23" s="1"/>
  <c r="I22"/>
  <c r="G22"/>
  <c r="F22"/>
  <c r="E22"/>
  <c r="D22"/>
  <c r="C22"/>
  <c r="H22" s="1"/>
  <c r="I21"/>
  <c r="G21"/>
  <c r="F21"/>
  <c r="E21"/>
  <c r="D21"/>
  <c r="C21"/>
  <c r="H21" s="1"/>
  <c r="I20"/>
  <c r="G20"/>
  <c r="F20"/>
  <c r="E20"/>
  <c r="D20"/>
  <c r="C20"/>
  <c r="H20" s="1"/>
  <c r="H19" s="1"/>
  <c r="I19"/>
  <c r="G19"/>
  <c r="F19"/>
  <c r="E19"/>
  <c r="D19"/>
  <c r="C19"/>
  <c r="G18"/>
  <c r="F18"/>
  <c r="E18"/>
  <c r="D18"/>
  <c r="C18"/>
  <c r="H18" s="1"/>
  <c r="I18" s="1"/>
  <c r="G17"/>
  <c r="F17"/>
  <c r="E17"/>
  <c r="D17"/>
  <c r="C17"/>
  <c r="H17" s="1"/>
  <c r="I17" s="1"/>
  <c r="G16"/>
  <c r="F16"/>
  <c r="E16"/>
  <c r="D16"/>
  <c r="C16"/>
  <c r="H16" s="1"/>
  <c r="G15"/>
  <c r="F15"/>
  <c r="E15"/>
  <c r="D15"/>
  <c r="C15"/>
  <c r="H15" s="1"/>
  <c r="E14"/>
  <c r="D14"/>
  <c r="C14"/>
  <c r="H14" s="1"/>
  <c r="D13"/>
  <c r="C13"/>
  <c r="H13" s="1"/>
  <c r="G12"/>
  <c r="F12"/>
  <c r="E12"/>
  <c r="D12"/>
  <c r="C12"/>
  <c r="H12" s="1"/>
  <c r="G11"/>
  <c r="F11"/>
  <c r="E11"/>
  <c r="D11"/>
  <c r="C11"/>
  <c r="H11" s="1"/>
  <c r="G10"/>
  <c r="F10"/>
  <c r="E10"/>
  <c r="D10"/>
  <c r="C10"/>
  <c r="H10" s="1"/>
  <c r="G9"/>
  <c r="F9"/>
  <c r="E9"/>
  <c r="D9"/>
  <c r="C9"/>
  <c r="H9" s="1"/>
  <c r="G8"/>
  <c r="F8"/>
  <c r="E8"/>
  <c r="D8"/>
  <c r="C8"/>
  <c r="H8" s="1"/>
  <c r="G7"/>
  <c r="F7"/>
  <c r="E7"/>
  <c r="D7"/>
  <c r="C7"/>
  <c r="H7" s="1"/>
</calcChain>
</file>

<file path=xl/sharedStrings.xml><?xml version="1.0" encoding="utf-8"?>
<sst xmlns="http://schemas.openxmlformats.org/spreadsheetml/2006/main" count="42" uniqueCount="41">
  <si>
    <t>Отчет по технологическому присоединению МУП АЭС за 2017 г.</t>
  </si>
  <si>
    <t>Физические лица до 15 кВт включительно</t>
  </si>
  <si>
    <t>Прочие</t>
  </si>
  <si>
    <t>Всего</t>
  </si>
  <si>
    <t>Всего с НДС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</si>
  <si>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</si>
  <si>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</si>
  <si>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</si>
  <si>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</si>
  <si>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</si>
  <si>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</si>
  <si>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</si>
  <si>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</si>
  <si>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</si>
  <si>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</si>
  <si>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</si>
  <si>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</si>
  <si>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</si>
  <si>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Количество поданных заявок, шт.</t>
  </si>
  <si>
    <t>Заявленная мощность, кВт</t>
  </si>
  <si>
    <t>Количество отказов, шт.</t>
  </si>
  <si>
    <t>ндс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</si>
  <si>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</si>
  <si>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</si>
  <si>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</si>
  <si>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</si>
  <si>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</si>
  <si>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</si>
  <si>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</si>
  <si>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Фактическая выручка, тыс. руб.,</t>
  </si>
  <si>
    <t>11.1</t>
  </si>
  <si>
    <t>в т.ч. по договорам предыдущих периодов, тыс.руб.</t>
  </si>
  <si>
    <t>Фактические затраты по исполненным договорам (строка 13 + строка 14 + строка 15), тыс. руб., в т. ч.</t>
  </si>
  <si>
    <t>Капитальные вложения (тех.присоединение), тыс.руб., в т.ч.</t>
  </si>
  <si>
    <t>13.1</t>
  </si>
  <si>
    <t>по договорам предыдущих периодов.</t>
  </si>
  <si>
    <t>14</t>
  </si>
  <si>
    <t>Капитальные вложения (выпадающие доходы), тыс.руб., в т.ч.:</t>
  </si>
  <si>
    <t>14.1</t>
  </si>
  <si>
    <t>15</t>
  </si>
  <si>
    <t>Плата за технологическое присоединение в смежную сетевую организацию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</si>
</sst>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43" fontId="9" fillId="0" borderId="0" applyBorder="0" applyAlignment="0" applyProtection="0"/>
  </cellStyleXfs>
  <cellXfs count="36">
    <xf numFmtId="0" fontId="0" fillId="0" borderId="0" xfId="0"/>
    <xf numFmtId="0" fontId="5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0" xfId="1" applyNumberFormat="1" applyFont="1" applyFill="1" applyBorder="1" applyAlignment="1"/>
    <xf numFmtId="0" fontId="6" fillId="0" borderId="0" xfId="2" applyFont="1" applyAlignment="1">
      <alignment horizontal="center" vertical="center"/>
    </xf>
    <xf numFmtId="0" fontId="5" fillId="0" borderId="0" xfId="2"/>
    <xf numFmtId="49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justify" vertical="top" wrapText="1"/>
    </xf>
    <xf numFmtId="0" fontId="0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7" fillId="0" borderId="0" xfId="2" applyFont="1"/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/>
    <xf numFmtId="0" fontId="8" fillId="0" borderId="0" xfId="2" applyFont="1" applyAlignment="1">
      <alignment horizontal="center"/>
    </xf>
    <xf numFmtId="0" fontId="8" fillId="0" borderId="0" xfId="2" applyFont="1"/>
    <xf numFmtId="0" fontId="10" fillId="0" borderId="1" xfId="2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1" applyNumberFormat="1" applyFont="1" applyFill="1" applyBorder="1" applyAlignment="1"/>
    <xf numFmtId="2" fontId="10" fillId="0" borderId="1" xfId="1" applyNumberFormat="1" applyFont="1" applyFill="1" applyBorder="1" applyAlignment="1"/>
    <xf numFmtId="0" fontId="10" fillId="0" borderId="1" xfId="1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justify" vertical="top" wrapText="1"/>
    </xf>
    <xf numFmtId="2" fontId="1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/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justify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justify" vertical="top"/>
    </xf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o8\&#1056;&#1072;&#1073;&#1086;&#1095;&#1080;&#1081;%20&#1089;&#1090;&#1086;&#1083;\&#1040;&#1085;&#1085;&#1072;\&#1053;&#1086;&#1074;&#1072;&#1103;%20&#1087;&#1072;&#1087;&#1082;&#1072;\&#1086;&#1090;&#1095;&#1077;&#1090;%20&#1074;%20&#1075;&#1086;&#1089;&#1082;&#1086;&#1084;&#1080;&#1090;&#1077;&#1090;%20&#108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8 г."/>
      <sheetName val="I полугодие 2009"/>
      <sheetName val="III кв. 2009 г."/>
      <sheetName val="I,II,III кв. 2009 г.в ГК"/>
      <sheetName val="I,II,III кв. 2009 г."/>
      <sheetName val="IV кв.2009 г."/>
      <sheetName val="2009 г."/>
      <sheetName val="январь 2010"/>
      <sheetName val="февраль 2010"/>
      <sheetName val="март 2010"/>
      <sheetName val="I квартал  2010"/>
      <sheetName val="апрель 2010"/>
      <sheetName val="май 2010"/>
      <sheetName val="июнь 2010"/>
      <sheetName val="II квартал 2010"/>
      <sheetName val="1-ое полугодие 2010"/>
      <sheetName val="июль 2010"/>
      <sheetName val="август 2010"/>
      <sheetName val="сентябрь 2010"/>
      <sheetName val="III квартал 2010 "/>
      <sheetName val="I, II, III кварталы 2010 года"/>
      <sheetName val="октябрь 2010"/>
      <sheetName val="ноябрь 2010"/>
      <sheetName val="декабрь 2010"/>
      <sheetName val="IV квартал 2010"/>
      <sheetName val=" 2010 г."/>
      <sheetName val="январь 2011"/>
      <sheetName val="февраль 2011"/>
      <sheetName val="март 2011"/>
      <sheetName val="I квартал 2011"/>
      <sheetName val="апрель  2011"/>
      <sheetName val="май 2011"/>
      <sheetName val="июнь 2011"/>
      <sheetName val="II квартал 2011"/>
      <sheetName val="I полугодие 2011"/>
      <sheetName val="июль 2011"/>
      <sheetName val="август 2011"/>
      <sheetName val="сентябрь 2011"/>
      <sheetName val="III квартал 2011"/>
      <sheetName val="октябрь 2011"/>
      <sheetName val="ноябрь 2011"/>
      <sheetName val="декабрь 2011"/>
      <sheetName val="IV квартал 2011"/>
      <sheetName val="2011"/>
      <sheetName val="январь 2012"/>
      <sheetName val="февраль 2012"/>
      <sheetName val="март 2012"/>
      <sheetName val="I квартал 2012"/>
      <sheetName val="апрель 2012"/>
      <sheetName val="май 2012"/>
      <sheetName val="июнь 2012"/>
      <sheetName val="II квартал 2012"/>
      <sheetName val="I полугодие 2012"/>
      <sheetName val="июль 2012"/>
      <sheetName val="август 2012"/>
      <sheetName val="сентябрь 2012"/>
      <sheetName val="III квартал 2012"/>
      <sheetName val="I, II, III квартал 2012"/>
      <sheetName val="октябрь 2012 мой"/>
      <sheetName val="ноябрь 2012 "/>
      <sheetName val="декабрь 2012 "/>
      <sheetName val="IV квартал 2012"/>
      <sheetName val=" 2012"/>
      <sheetName val="январь'13"/>
      <sheetName val="февраль'13"/>
      <sheetName val="март'13"/>
      <sheetName val="I квартал'13"/>
      <sheetName val="апрель'13"/>
      <sheetName val="май'13"/>
      <sheetName val="июнь'13"/>
      <sheetName val="II квартал'13"/>
      <sheetName val="I полугодие'13"/>
      <sheetName val="июль'13"/>
      <sheetName val="август'13"/>
      <sheetName val="сентябрь'13"/>
      <sheetName val="III квартал'13"/>
      <sheetName val="I, II, III квартал 2013"/>
      <sheetName val="октябрь'13"/>
      <sheetName val="ноябрь'13"/>
      <sheetName val="декабрь'13"/>
      <sheetName val="IV квартал'13"/>
      <sheetName val="II полугодие'13"/>
      <sheetName val=" 2013"/>
      <sheetName val="январь'14"/>
      <sheetName val="февраль'14"/>
      <sheetName val="март'14"/>
      <sheetName val="I квартал'14"/>
      <sheetName val="апрель'14"/>
      <sheetName val="май'14"/>
      <sheetName val="июнь'14"/>
      <sheetName val="II квартал'14"/>
      <sheetName val="I полугодие'14"/>
      <sheetName val="июль'14"/>
      <sheetName val="август'14"/>
      <sheetName val="сентябрь'14"/>
      <sheetName val="III квартал'14"/>
      <sheetName val="I, II, III квартал 2014"/>
      <sheetName val="октябрь'14"/>
      <sheetName val="ноябрь'14"/>
      <sheetName val="декабрь'14"/>
      <sheetName val="IV квартал'14"/>
      <sheetName val="II полугодие'14"/>
      <sheetName val="2014"/>
      <sheetName val="январь'15"/>
      <sheetName val="февраль'15"/>
      <sheetName val="март'15"/>
      <sheetName val="I квартал'15"/>
      <sheetName val="апрель'15"/>
      <sheetName val="май'15"/>
      <sheetName val="июнь'15"/>
      <sheetName val="II квартал'15"/>
      <sheetName val="I полугодие'15"/>
      <sheetName val="июль'15"/>
      <sheetName val="август'15"/>
      <sheetName val="сентябрь'15"/>
      <sheetName val="III квартал'15"/>
      <sheetName val="октябрь'15"/>
      <sheetName val="ноябрь'15"/>
      <sheetName val="декабрь'15"/>
      <sheetName val="IV квартал'15"/>
      <sheetName val="2015"/>
      <sheetName val="январь'16"/>
      <sheetName val="февраль'16"/>
      <sheetName val="март'16"/>
      <sheetName val="I квартал'16"/>
      <sheetName val="апрель'16"/>
      <sheetName val="май'16"/>
      <sheetName val="июнь'16"/>
      <sheetName val="II квартал'16"/>
      <sheetName val="I полугодие'16"/>
      <sheetName val="июль'16"/>
      <sheetName val="август'16"/>
      <sheetName val="сентябрь'16"/>
      <sheetName val="III квартал'16"/>
      <sheetName val="октябрь'16"/>
      <sheetName val="ноябрь'16"/>
      <sheetName val="декабрь'16"/>
      <sheetName val="IV квартал'16"/>
      <sheetName val="II полугодие'16"/>
      <sheetName val="2016"/>
      <sheetName val="январь'17"/>
      <sheetName val="февраль'17"/>
      <sheetName val="март'17"/>
      <sheetName val="I квартал'17"/>
      <sheetName val="апрель'17"/>
      <sheetName val="май'17"/>
      <sheetName val="июнь'17"/>
      <sheetName val="II квартал'17"/>
      <sheetName val="I полугодие'17"/>
      <sheetName val="июль'17"/>
      <sheetName val="август'17"/>
      <sheetName val="сентябрь'17"/>
      <sheetName val="III квартал'17"/>
      <sheetName val="I, II, III квартал 2014_2"/>
      <sheetName val="октябрь'17"/>
      <sheetName val="ноябрь'17"/>
      <sheetName val="декабрь'17"/>
      <sheetName val="IV квартал'17"/>
      <sheetName val="2017"/>
      <sheetName val="январь'18"/>
      <sheetName val="февраль'18 "/>
      <sheetName val="март'18  "/>
      <sheetName val="I кв'18"/>
      <sheetName val="апрель'18 "/>
      <sheetName val="май'18 "/>
      <sheetName val="июнь'18  "/>
      <sheetName val="II кв'18"/>
      <sheetName val="I полугодие'18"/>
      <sheetName val="июль'18  "/>
      <sheetName val="август'18   "/>
      <sheetName val="сентябрь'18    "/>
      <sheetName val="III кв'18"/>
      <sheetName val="9 месяцев 2018"/>
      <sheetName val="октябрь'18    "/>
      <sheetName val="ноябрь'18"/>
      <sheetName val="декабрь'18 "/>
      <sheetName val="IV кв'18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>
        <row r="7">
          <cell r="C7">
            <v>316</v>
          </cell>
          <cell r="D7">
            <v>127</v>
          </cell>
          <cell r="E7">
            <v>88</v>
          </cell>
          <cell r="F7">
            <v>23</v>
          </cell>
          <cell r="G7">
            <v>2</v>
          </cell>
        </row>
        <row r="8">
          <cell r="C8">
            <v>3659.5</v>
          </cell>
          <cell r="D8">
            <v>1221.23</v>
          </cell>
          <cell r="E8">
            <v>5063.1900000000005</v>
          </cell>
          <cell r="F8">
            <v>7810.86</v>
          </cell>
          <cell r="G8">
            <v>3671.82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259</v>
          </cell>
          <cell r="D11">
            <v>88</v>
          </cell>
          <cell r="E11">
            <v>64</v>
          </cell>
          <cell r="F11">
            <v>11</v>
          </cell>
          <cell r="G11">
            <v>0</v>
          </cell>
        </row>
        <row r="12">
          <cell r="C12">
            <v>2509.6999999999998</v>
          </cell>
          <cell r="D12">
            <v>806.73800000000006</v>
          </cell>
          <cell r="E12">
            <v>3075.4300000000003</v>
          </cell>
          <cell r="F12">
            <v>3026.3820000000005</v>
          </cell>
          <cell r="G12">
            <v>0</v>
          </cell>
        </row>
        <row r="13">
          <cell r="C13">
            <v>156</v>
          </cell>
          <cell r="D13">
            <v>75</v>
          </cell>
        </row>
        <row r="14">
          <cell r="C14">
            <v>144</v>
          </cell>
          <cell r="D14">
            <v>72</v>
          </cell>
          <cell r="E14">
            <v>42</v>
          </cell>
        </row>
        <row r="15">
          <cell r="C15">
            <v>1596.9</v>
          </cell>
          <cell r="D15">
            <v>811.29000000000008</v>
          </cell>
          <cell r="E15">
            <v>2083.6099999999997</v>
          </cell>
          <cell r="F15">
            <v>4503.8819999999996</v>
          </cell>
          <cell r="G15">
            <v>0</v>
          </cell>
        </row>
        <row r="16">
          <cell r="C16">
            <v>1470.5</v>
          </cell>
          <cell r="D16">
            <v>787.79000000000008</v>
          </cell>
          <cell r="E16">
            <v>1983.61</v>
          </cell>
          <cell r="F16">
            <v>4503.8819999999996</v>
          </cell>
          <cell r="G16">
            <v>0</v>
          </cell>
        </row>
        <row r="17">
          <cell r="C17">
            <v>261.36333000000002</v>
          </cell>
          <cell r="D17">
            <v>26.285249999999998</v>
          </cell>
          <cell r="E17">
            <v>507.57129000000003</v>
          </cell>
          <cell r="F17">
            <v>18697.63018</v>
          </cell>
          <cell r="G17">
            <v>0</v>
          </cell>
        </row>
        <row r="18">
          <cell r="C18">
            <v>255.77012000000002</v>
          </cell>
          <cell r="D18">
            <v>24.886949999999999</v>
          </cell>
          <cell r="E18">
            <v>504.17608000000001</v>
          </cell>
          <cell r="F18">
            <v>18697.63018</v>
          </cell>
          <cell r="G18">
            <v>0</v>
          </cell>
        </row>
        <row r="19">
          <cell r="C19">
            <v>2085.6665900000003</v>
          </cell>
          <cell r="D19">
            <v>587.57151999999996</v>
          </cell>
          <cell r="E19">
            <v>11.10303</v>
          </cell>
          <cell r="F19">
            <v>29.45486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29.45486</v>
          </cell>
          <cell r="G20">
            <v>0</v>
          </cell>
          <cell r="I20">
            <v>29.45486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29.45486</v>
          </cell>
          <cell r="G21">
            <v>0</v>
          </cell>
          <cell r="I21">
            <v>29.45486</v>
          </cell>
        </row>
        <row r="22">
          <cell r="C22">
            <v>2085.6665900000003</v>
          </cell>
          <cell r="D22">
            <v>587.57151999999996</v>
          </cell>
          <cell r="E22">
            <v>7.0774299999999997</v>
          </cell>
          <cell r="F22">
            <v>0</v>
          </cell>
          <cell r="G22">
            <v>0</v>
          </cell>
          <cell r="I22">
            <v>2964.5572299999999</v>
          </cell>
        </row>
        <row r="23">
          <cell r="C23">
            <v>2085.6665900000003</v>
          </cell>
          <cell r="D23">
            <v>587.57151999999996</v>
          </cell>
          <cell r="E23">
            <v>7.0774299999999997</v>
          </cell>
          <cell r="F23">
            <v>0</v>
          </cell>
          <cell r="G23">
            <v>0</v>
          </cell>
          <cell r="I23">
            <v>2964.5573199999999</v>
          </cell>
        </row>
        <row r="24">
          <cell r="C24">
            <v>0</v>
          </cell>
          <cell r="D24">
            <v>0</v>
          </cell>
          <cell r="E24">
            <v>4.0255999999999998</v>
          </cell>
          <cell r="F24">
            <v>0</v>
          </cell>
          <cell r="G24">
            <v>0</v>
          </cell>
          <cell r="I24">
            <v>4.7502079999999998</v>
          </cell>
        </row>
      </sheetData>
      <sheetData sheetId="149"/>
      <sheetData sheetId="150"/>
      <sheetData sheetId="151"/>
      <sheetData sheetId="152">
        <row r="7">
          <cell r="C7">
            <v>221</v>
          </cell>
          <cell r="D7">
            <v>53</v>
          </cell>
          <cell r="E7">
            <v>46</v>
          </cell>
          <cell r="F7">
            <v>13</v>
          </cell>
          <cell r="G7">
            <v>1</v>
          </cell>
        </row>
        <row r="8">
          <cell r="C8">
            <v>2869</v>
          </cell>
          <cell r="D8">
            <v>549.78</v>
          </cell>
          <cell r="E8">
            <v>2508.42</v>
          </cell>
          <cell r="F8">
            <v>4859.5200000000004</v>
          </cell>
          <cell r="G8">
            <v>1788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153</v>
          </cell>
          <cell r="D11">
            <v>47</v>
          </cell>
          <cell r="E11">
            <v>36</v>
          </cell>
          <cell r="F11">
            <v>9</v>
          </cell>
          <cell r="G11">
            <v>1</v>
          </cell>
        </row>
        <row r="12">
          <cell r="C12">
            <v>1805</v>
          </cell>
          <cell r="D12">
            <v>488.464</v>
          </cell>
          <cell r="E12">
            <v>1616.35</v>
          </cell>
          <cell r="F12">
            <v>3094.0200000000004</v>
          </cell>
          <cell r="G12">
            <v>1788</v>
          </cell>
        </row>
        <row r="13">
          <cell r="C13">
            <v>158</v>
          </cell>
          <cell r="D13">
            <v>38</v>
          </cell>
        </row>
        <row r="14">
          <cell r="C14">
            <v>152</v>
          </cell>
          <cell r="D14">
            <v>38</v>
          </cell>
          <cell r="E14">
            <v>32</v>
          </cell>
        </row>
        <row r="15">
          <cell r="C15">
            <v>1834</v>
          </cell>
          <cell r="D15">
            <v>413.57799999999997</v>
          </cell>
          <cell r="E15">
            <v>1648.8600000000001</v>
          </cell>
          <cell r="F15">
            <v>2051.982</v>
          </cell>
          <cell r="G15">
            <v>0</v>
          </cell>
        </row>
        <row r="16">
          <cell r="C16">
            <v>1692</v>
          </cell>
          <cell r="D16">
            <v>413.57799999999997</v>
          </cell>
          <cell r="E16">
            <v>1618.8600000000001</v>
          </cell>
          <cell r="F16">
            <v>2051.982</v>
          </cell>
          <cell r="G16">
            <v>0</v>
          </cell>
        </row>
        <row r="17">
          <cell r="C17">
            <v>273.15791999999999</v>
          </cell>
          <cell r="D17">
            <v>626.15727000000004</v>
          </cell>
          <cell r="E17">
            <v>634.02625999999987</v>
          </cell>
          <cell r="F17">
            <v>7705.1169300000001</v>
          </cell>
          <cell r="G17">
            <v>0</v>
          </cell>
        </row>
        <row r="18">
          <cell r="C18">
            <v>268.0308</v>
          </cell>
          <cell r="D18">
            <v>626.15727000000004</v>
          </cell>
          <cell r="E18">
            <v>633.05575999999996</v>
          </cell>
          <cell r="F18">
            <v>7705.1169300000001</v>
          </cell>
          <cell r="G18">
            <v>0</v>
          </cell>
        </row>
        <row r="19">
          <cell r="C19">
            <v>3103.6617700000002</v>
          </cell>
          <cell r="D19">
            <v>621.37756999999999</v>
          </cell>
          <cell r="E19">
            <v>93.762749999999997</v>
          </cell>
          <cell r="F19">
            <v>7761.1432000000004</v>
          </cell>
          <cell r="G19">
            <v>198.13418000000001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7761.1432000000004</v>
          </cell>
          <cell r="G20">
            <v>198.13418000000001</v>
          </cell>
          <cell r="I20">
            <v>9360.375250000001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7761.1432000000004</v>
          </cell>
          <cell r="G21">
            <v>198.13418000000001</v>
          </cell>
          <cell r="I21">
            <v>9360.375250000001</v>
          </cell>
        </row>
        <row r="22">
          <cell r="C22">
            <v>3103.6617700000002</v>
          </cell>
          <cell r="D22">
            <v>621.37756999999999</v>
          </cell>
          <cell r="E22">
            <v>93.762749999999997</v>
          </cell>
          <cell r="F22">
            <v>0</v>
          </cell>
          <cell r="G22">
            <v>0</v>
          </cell>
          <cell r="I22">
            <v>4421.2753000000002</v>
          </cell>
        </row>
        <row r="23">
          <cell r="C23">
            <v>3103.6617700000002</v>
          </cell>
          <cell r="D23">
            <v>621.37756999999999</v>
          </cell>
          <cell r="E23">
            <v>93.762749999999997</v>
          </cell>
          <cell r="F23">
            <v>0</v>
          </cell>
          <cell r="G23">
            <v>0</v>
          </cell>
          <cell r="I23">
            <v>4421.2753000000002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</row>
      </sheetData>
      <sheetData sheetId="153"/>
      <sheetData sheetId="154"/>
      <sheetData sheetId="155"/>
      <sheetData sheetId="156"/>
      <sheetData sheetId="157">
        <row r="7">
          <cell r="C7">
            <v>139</v>
          </cell>
          <cell r="D7">
            <v>55</v>
          </cell>
          <cell r="E7">
            <v>71</v>
          </cell>
          <cell r="F7">
            <v>12</v>
          </cell>
          <cell r="G7">
            <v>2</v>
          </cell>
        </row>
        <row r="8">
          <cell r="C8">
            <v>1418.3</v>
          </cell>
          <cell r="D8">
            <v>553.39</v>
          </cell>
          <cell r="E8">
            <v>4559.6000000000004</v>
          </cell>
          <cell r="F8">
            <v>3422</v>
          </cell>
          <cell r="G8">
            <v>2550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143</v>
          </cell>
          <cell r="D11">
            <v>36</v>
          </cell>
          <cell r="E11">
            <v>51</v>
          </cell>
          <cell r="F11">
            <v>9</v>
          </cell>
          <cell r="G11">
            <v>2</v>
          </cell>
        </row>
        <row r="12">
          <cell r="C12">
            <v>1762.3</v>
          </cell>
          <cell r="D12">
            <v>494.96</v>
          </cell>
          <cell r="E12">
            <v>3312.55</v>
          </cell>
          <cell r="F12">
            <v>3266.2</v>
          </cell>
          <cell r="G12">
            <v>2985.8</v>
          </cell>
        </row>
        <row r="13">
          <cell r="C13">
            <v>171</v>
          </cell>
          <cell r="D13">
            <v>24</v>
          </cell>
        </row>
        <row r="14">
          <cell r="C14">
            <v>161</v>
          </cell>
          <cell r="D14">
            <v>23</v>
          </cell>
          <cell r="E14">
            <v>34</v>
          </cell>
        </row>
        <row r="15">
          <cell r="C15">
            <v>2580.1999999999998</v>
          </cell>
          <cell r="D15">
            <v>260.55</v>
          </cell>
          <cell r="E15">
            <v>2400.2600000000002</v>
          </cell>
          <cell r="F15">
            <v>3215.3779999999997</v>
          </cell>
          <cell r="G15">
            <v>10153.788</v>
          </cell>
        </row>
        <row r="16">
          <cell r="C16">
            <v>2445.9</v>
          </cell>
          <cell r="D16">
            <v>247.55</v>
          </cell>
          <cell r="E16">
            <v>2208.2600000000002</v>
          </cell>
          <cell r="F16">
            <v>3215.3779999999997</v>
          </cell>
          <cell r="G16">
            <v>10153.788</v>
          </cell>
        </row>
        <row r="17">
          <cell r="C17">
            <v>151.98412999999999</v>
          </cell>
          <cell r="D17">
            <v>11.343489999999999</v>
          </cell>
          <cell r="E17">
            <v>627.33362</v>
          </cell>
          <cell r="F17">
            <v>12571.435680000001</v>
          </cell>
          <cell r="G17">
            <v>6027.1943500000007</v>
          </cell>
        </row>
        <row r="18">
          <cell r="C18">
            <v>146.39091999999999</v>
          </cell>
          <cell r="D18">
            <v>10.87739</v>
          </cell>
          <cell r="E18">
            <v>615.00461999999993</v>
          </cell>
          <cell r="F18">
            <v>12571.435680000001</v>
          </cell>
          <cell r="G18">
            <v>6027.1943500000007</v>
          </cell>
        </row>
        <row r="19">
          <cell r="C19">
            <v>752.21652000000006</v>
          </cell>
          <cell r="D19">
            <v>53.086320000000001</v>
          </cell>
          <cell r="E19">
            <v>328.58537000000001</v>
          </cell>
          <cell r="F19">
            <v>9682.6804999999986</v>
          </cell>
          <cell r="G19">
            <v>1687.51007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9654.804689999999</v>
          </cell>
          <cell r="G20">
            <v>1687.51007</v>
          </cell>
          <cell r="I20">
            <v>13379.68881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9654.804689999999</v>
          </cell>
          <cell r="G21">
            <v>1687.51007</v>
          </cell>
          <cell r="I21">
            <v>13379.68881</v>
          </cell>
        </row>
        <row r="22">
          <cell r="C22">
            <v>752.21652000000006</v>
          </cell>
          <cell r="D22">
            <v>53.086320000000001</v>
          </cell>
          <cell r="E22">
            <v>328.58537000000001</v>
          </cell>
          <cell r="F22">
            <v>0</v>
          </cell>
          <cell r="G22">
            <v>0</v>
          </cell>
          <cell r="I22">
            <v>1235.2913700000001</v>
          </cell>
        </row>
        <row r="23">
          <cell r="C23">
            <v>752.21652000000006</v>
          </cell>
          <cell r="D23">
            <v>53.086320000000001</v>
          </cell>
          <cell r="E23">
            <v>328.58537000000001</v>
          </cell>
          <cell r="F23">
            <v>0</v>
          </cell>
          <cell r="G23">
            <v>0</v>
          </cell>
          <cell r="I23">
            <v>1235.2913700000001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27.875810000000001</v>
          </cell>
          <cell r="G24">
            <v>0</v>
          </cell>
          <cell r="I24">
            <v>32.893455799999998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2"/>
  <sheetViews>
    <sheetView tabSelected="1" zoomScaleNormal="100" zoomScalePageLayoutView="60" workbookViewId="0">
      <selection activeCell="A4" sqref="A4:I24"/>
    </sheetView>
  </sheetViews>
  <sheetFormatPr defaultRowHeight="15"/>
  <cols>
    <col min="1" max="1" width="9.140625" style="5"/>
    <col min="2" max="2" width="63.7109375" style="5" customWidth="1"/>
    <col min="3" max="6" width="9.140625" style="5"/>
    <col min="7" max="7" width="8.42578125" style="5" customWidth="1"/>
    <col min="8" max="8" width="8.140625" style="5" customWidth="1"/>
    <col min="9" max="9" width="8.5703125" style="5" customWidth="1"/>
    <col min="10" max="16384" width="9.140625" style="5"/>
  </cols>
  <sheetData>
    <row r="1" spans="1:27" s="3" customFormat="1" ht="22.35" customHeight="1">
      <c r="A1" s="1"/>
      <c r="B1" s="2"/>
      <c r="C1" s="1"/>
    </row>
    <row r="2" spans="1:27" s="3" customFormat="1" ht="22.35" customHeight="1">
      <c r="A2" s="1"/>
      <c r="B2" s="4" t="s">
        <v>0</v>
      </c>
      <c r="C2" s="4"/>
      <c r="D2" s="4"/>
      <c r="E2" s="4"/>
      <c r="F2" s="4"/>
      <c r="G2" s="4"/>
    </row>
    <row r="3" spans="1:27" s="3" customFormat="1" ht="22.35" customHeight="1">
      <c r="A3" s="1"/>
      <c r="B3" s="2"/>
      <c r="C3" s="1"/>
    </row>
    <row r="4" spans="1:27" s="3" customFormat="1" ht="14.85" customHeight="1">
      <c r="A4" s="29"/>
      <c r="B4" s="30"/>
      <c r="C4" s="31" t="s">
        <v>1</v>
      </c>
      <c r="D4" s="29" t="s">
        <v>2</v>
      </c>
      <c r="E4" s="29"/>
      <c r="F4" s="29"/>
      <c r="G4" s="29"/>
      <c r="H4" s="29" t="s">
        <v>3</v>
      </c>
      <c r="I4" s="31" t="s">
        <v>4</v>
      </c>
    </row>
    <row r="5" spans="1:27" s="3" customFormat="1" ht="36.6" customHeight="1">
      <c r="A5" s="29"/>
      <c r="B5" s="29"/>
      <c r="C5" s="31"/>
      <c r="D5" s="32" t="s">
        <v>5</v>
      </c>
      <c r="E5" s="32" t="s">
        <v>6</v>
      </c>
      <c r="F5" s="32" t="s">
        <v>7</v>
      </c>
      <c r="G5" s="33" t="s">
        <v>8</v>
      </c>
      <c r="H5" s="29"/>
      <c r="I5" s="31"/>
    </row>
    <row r="6" spans="1:27" s="3" customFormat="1" ht="11.1" customHeight="1">
      <c r="A6" s="24" t="s">
        <v>9</v>
      </c>
      <c r="B6" s="24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4" t="s">
        <v>15</v>
      </c>
      <c r="H6" s="34" t="s">
        <v>16</v>
      </c>
      <c r="I6" s="24" t="s">
        <v>17</v>
      </c>
    </row>
    <row r="7" spans="1:27" s="3" customFormat="1" ht="14.1" customHeight="1">
      <c r="A7" s="24">
        <v>1</v>
      </c>
      <c r="B7" s="35" t="s">
        <v>18</v>
      </c>
      <c r="C7" s="24">
        <f>'[1]I полугодие''17'!C7+'[1]IV квартал''17'!C7+'[1]III квартал''17'!C7</f>
        <v>676</v>
      </c>
      <c r="D7" s="24">
        <f>'[1]I полугодие''17'!D7+'[1]IV квартал''17'!D7+'[1]III квартал''17'!D7</f>
        <v>235</v>
      </c>
      <c r="E7" s="17">
        <f>'[1]I полугодие''17'!E7+'[1]IV квартал''17'!E7+'[1]III квартал''17'!E7</f>
        <v>205</v>
      </c>
      <c r="F7" s="17">
        <f>'[1]I полугодие''17'!F7+'[1]IV квартал''17'!F7+'[1]III квартал''17'!F7</f>
        <v>48</v>
      </c>
      <c r="G7" s="17">
        <f>'[1]I полугодие''17'!G7+'[1]IV квартал''17'!G7+'[1]III квартал''17'!G7</f>
        <v>5</v>
      </c>
      <c r="H7" s="18">
        <f t="shared" ref="H7:H18" si="0">C7+D7+E7+F7+G7</f>
        <v>1169</v>
      </c>
      <c r="I7" s="22"/>
    </row>
    <row r="8" spans="1:27" s="3" customFormat="1" ht="13.35" customHeight="1">
      <c r="A8" s="24">
        <v>2</v>
      </c>
      <c r="B8" s="35" t="s">
        <v>19</v>
      </c>
      <c r="C8" s="24">
        <f>'[1]I полугодие''17'!C8+'[1]IV квартал''17'!C8+'[1]III квартал''17'!C8</f>
        <v>7946.8</v>
      </c>
      <c r="D8" s="24">
        <f>'[1]I полугодие''17'!D8+'[1]IV квартал''17'!D8+'[1]III квартал''17'!D8</f>
        <v>2324.3999999999996</v>
      </c>
      <c r="E8" s="17">
        <f>'[1]I полугодие''17'!E8+'[1]IV квартал''17'!E8+'[1]III квартал''17'!E8</f>
        <v>12131.210000000001</v>
      </c>
      <c r="F8" s="17">
        <f>'[1]I полугодие''17'!F8+'[1]IV квартал''17'!F8+'[1]III квартал''17'!F8</f>
        <v>16092.380000000001</v>
      </c>
      <c r="G8" s="17">
        <f>'[1]I полугодие''17'!G8+'[1]IV квартал''17'!G8+'[1]III квартал''17'!G8</f>
        <v>8009.82</v>
      </c>
      <c r="H8" s="19">
        <f t="shared" si="0"/>
        <v>46504.610000000008</v>
      </c>
      <c r="I8" s="22"/>
    </row>
    <row r="9" spans="1:27" s="3" customFormat="1" ht="13.35" customHeight="1">
      <c r="A9" s="24">
        <v>3</v>
      </c>
      <c r="B9" s="35" t="s">
        <v>20</v>
      </c>
      <c r="C9" s="24">
        <f>'[1]I полугодие''17'!C9+'[1]IV квартал''17'!C9+'[1]III квартал''17'!C9</f>
        <v>0</v>
      </c>
      <c r="D9" s="24">
        <f>'[1]I полугодие''17'!D9+'[1]IV квартал''17'!D9+'[1]III квартал''17'!D9</f>
        <v>0</v>
      </c>
      <c r="E9" s="17">
        <f>'[1]I полугодие''17'!E9+'[1]IV квартал''17'!E9+'[1]III квартал''17'!E9</f>
        <v>0</v>
      </c>
      <c r="F9" s="17">
        <f>'[1]I полугодие''17'!F9+'[1]IV квартал''17'!F9+'[1]III квартал''17'!F9</f>
        <v>0</v>
      </c>
      <c r="G9" s="17">
        <f>'[1]I полугодие''17'!G9+'[1]IV квартал''17'!G9+'[1]III квартал''17'!G9</f>
        <v>0</v>
      </c>
      <c r="H9" s="18">
        <f t="shared" si="0"/>
        <v>0</v>
      </c>
      <c r="I9" s="22"/>
      <c r="AA9" s="3" t="s">
        <v>21</v>
      </c>
    </row>
    <row r="10" spans="1:27" s="3" customFormat="1" ht="12.6" customHeight="1">
      <c r="A10" s="24">
        <v>4</v>
      </c>
      <c r="B10" s="25" t="s">
        <v>22</v>
      </c>
      <c r="C10" s="24">
        <f>'[1]I полугодие''17'!C10+'[1]IV квартал''17'!C10+'[1]III квартал''17'!C10</f>
        <v>0</v>
      </c>
      <c r="D10" s="24">
        <f>'[1]I полугодие''17'!D10+'[1]IV квартал''17'!D10+'[1]III квартал''17'!D10</f>
        <v>0</v>
      </c>
      <c r="E10" s="17">
        <f>'[1]I полугодие''17'!E10+'[1]IV квартал''17'!E10+'[1]III квартал''17'!E10</f>
        <v>0</v>
      </c>
      <c r="F10" s="17">
        <f>'[1]I полугодие''17'!F10+'[1]IV квартал''17'!F10+'[1]III квартал''17'!F10</f>
        <v>0</v>
      </c>
      <c r="G10" s="17">
        <f>'[1]I полугодие''17'!G10+'[1]IV квартал''17'!G10+'[1]III квартал''17'!G10</f>
        <v>0</v>
      </c>
      <c r="H10" s="19">
        <f t="shared" si="0"/>
        <v>0</v>
      </c>
      <c r="I10" s="22"/>
      <c r="Z10" s="3">
        <v>83442.289999999994</v>
      </c>
      <c r="AA10" s="3">
        <v>4495.37</v>
      </c>
    </row>
    <row r="11" spans="1:27" s="3" customFormat="1" ht="11.85" customHeight="1">
      <c r="A11" s="24">
        <v>5</v>
      </c>
      <c r="B11" s="25" t="s">
        <v>23</v>
      </c>
      <c r="C11" s="24">
        <f>'[1]I полугодие''17'!C11+'[1]IV квартал''17'!C11+'[1]III квартал''17'!C11</f>
        <v>555</v>
      </c>
      <c r="D11" s="24">
        <f>'[1]I полугодие''17'!D11+'[1]IV квартал''17'!D11+'[1]III квартал''17'!D11</f>
        <v>171</v>
      </c>
      <c r="E11" s="17">
        <f>'[1]I полугодие''17'!E11+'[1]IV квартал''17'!E11+'[1]III квартал''17'!E11</f>
        <v>151</v>
      </c>
      <c r="F11" s="17">
        <f>'[1]I полугодие''17'!F11+'[1]IV квартал''17'!F11+'[1]III квартал''17'!F11</f>
        <v>29</v>
      </c>
      <c r="G11" s="17">
        <f>'[1]I полугодие''17'!G11+'[1]IV квартал''17'!G11+'[1]III квартал''17'!G11</f>
        <v>3</v>
      </c>
      <c r="H11" s="18">
        <f t="shared" si="0"/>
        <v>909</v>
      </c>
      <c r="I11" s="22"/>
      <c r="Z11" s="3">
        <v>39111.26</v>
      </c>
    </row>
    <row r="12" spans="1:27" s="3" customFormat="1" ht="13.35" customHeight="1">
      <c r="A12" s="24">
        <v>6</v>
      </c>
      <c r="B12" s="35" t="s">
        <v>24</v>
      </c>
      <c r="C12" s="28">
        <f>'[1]I полугодие''17'!C12+'[1]IV квартал''17'!C12+'[1]III квартал''17'!C12</f>
        <v>6077</v>
      </c>
      <c r="D12" s="28">
        <f>'[1]I полугодие''17'!D12+'[1]IV квартал''17'!D12+'[1]III квартал''17'!D12</f>
        <v>1790.162</v>
      </c>
      <c r="E12" s="20">
        <f>'[1]I полугодие''17'!E12+'[1]IV квартал''17'!E12+'[1]III квартал''17'!E12</f>
        <v>8004.33</v>
      </c>
      <c r="F12" s="20">
        <f>'[1]I полугодие''17'!F12+'[1]IV квартал''17'!F12+'[1]III квартал''17'!F12</f>
        <v>9386.6020000000008</v>
      </c>
      <c r="G12" s="20">
        <f>'[1]I полугодие''17'!G12+'[1]IV квартал''17'!G12+'[1]III квартал''17'!G12</f>
        <v>4773.8</v>
      </c>
      <c r="H12" s="19">
        <f t="shared" si="0"/>
        <v>30031.894</v>
      </c>
      <c r="I12" s="22"/>
    </row>
    <row r="13" spans="1:27" s="3" customFormat="1" ht="12.6" customHeight="1">
      <c r="A13" s="24">
        <v>7</v>
      </c>
      <c r="B13" s="35" t="s">
        <v>25</v>
      </c>
      <c r="C13" s="24">
        <f>'[1]I полугодие''17'!C13+'[1]IV квартал''17'!C13+'[1]III квартал''17'!C13</f>
        <v>485</v>
      </c>
      <c r="D13" s="24">
        <f>'[1]I полугодие''17'!D13+'[1]IV квартал''17'!D13+'[1]III квартал''17'!D13</f>
        <v>137</v>
      </c>
      <c r="E13" s="17">
        <v>118</v>
      </c>
      <c r="F13" s="17">
        <v>26</v>
      </c>
      <c r="G13" s="17">
        <v>9</v>
      </c>
      <c r="H13" s="21">
        <f t="shared" si="0"/>
        <v>775</v>
      </c>
      <c r="I13" s="22"/>
    </row>
    <row r="14" spans="1:27" s="3" customFormat="1" ht="13.35" customHeight="1">
      <c r="A14" s="24">
        <v>8</v>
      </c>
      <c r="B14" s="35" t="s">
        <v>26</v>
      </c>
      <c r="C14" s="24">
        <f>'[1]I полугодие''17'!C14+'[1]IV квартал''17'!C14+'[1]III квартал''17'!C14</f>
        <v>457</v>
      </c>
      <c r="D14" s="24">
        <f>'[1]I полугодие''17'!D14+'[1]IV квартал''17'!D14+'[1]III квартал''17'!D14</f>
        <v>133</v>
      </c>
      <c r="E14" s="17">
        <f>'[1]I полугодие''17'!E14+'[1]IV квартал''17'!E14+'[1]III квартал''17'!E14</f>
        <v>108</v>
      </c>
      <c r="F14" s="17">
        <v>26</v>
      </c>
      <c r="G14" s="17">
        <v>9</v>
      </c>
      <c r="H14" s="21">
        <f t="shared" si="0"/>
        <v>733</v>
      </c>
      <c r="I14" s="22"/>
      <c r="L14" s="5"/>
      <c r="O14" s="5"/>
      <c r="P14" s="5"/>
    </row>
    <row r="15" spans="1:27" s="3" customFormat="1" ht="13.35" customHeight="1">
      <c r="A15" s="24">
        <v>9</v>
      </c>
      <c r="B15" s="35" t="s">
        <v>27</v>
      </c>
      <c r="C15" s="28">
        <f>'[1]I полугодие''17'!C15+'[1]IV квартал''17'!C15+'[1]III квартал''17'!C15</f>
        <v>6011.1</v>
      </c>
      <c r="D15" s="28">
        <f>'[1]I полугодие''17'!D15+'[1]IV квартал''17'!D15+'[1]III квартал''17'!D15</f>
        <v>1485.4180000000001</v>
      </c>
      <c r="E15" s="20">
        <f>'[1]I полугодие''17'!E15+'[1]IV квартал''17'!E15+'[1]III квартал''17'!E15</f>
        <v>6132.73</v>
      </c>
      <c r="F15" s="20">
        <f>'[1]I полугодие''17'!F15+'[1]IV квартал''17'!F15+'[1]III квартал''17'!F15</f>
        <v>9771.2419999999984</v>
      </c>
      <c r="G15" s="20">
        <f>'[1]I полугодие''17'!G15+'[1]IV квартал''17'!G15+'[1]III квартал''17'!G15</f>
        <v>10153.788</v>
      </c>
      <c r="H15" s="19">
        <f t="shared" si="0"/>
        <v>33554.277999999998</v>
      </c>
      <c r="I15" s="23"/>
      <c r="K15" s="5"/>
      <c r="O15" s="5"/>
    </row>
    <row r="16" spans="1:27" s="3" customFormat="1" ht="12.6" customHeight="1">
      <c r="A16" s="24">
        <v>10</v>
      </c>
      <c r="B16" s="35" t="s">
        <v>28</v>
      </c>
      <c r="C16" s="28">
        <f>'[1]I полугодие''17'!C16+'[1]IV квартал''17'!C16+'[1]III квартал''17'!C16</f>
        <v>5608.4</v>
      </c>
      <c r="D16" s="28">
        <f>'[1]I полугодие''17'!D16+'[1]IV квартал''17'!D16+'[1]III квартал''17'!D16</f>
        <v>1448.9180000000001</v>
      </c>
      <c r="E16" s="20">
        <f>'[1]I полугодие''17'!E16+'[1]IV квартал''17'!E16+'[1]III квартал''17'!E16</f>
        <v>5810.73</v>
      </c>
      <c r="F16" s="20">
        <f>'[1]I полугодие''17'!F16+'[1]IV квартал''17'!F16+'[1]III квартал''17'!F16</f>
        <v>9771.2419999999984</v>
      </c>
      <c r="G16" s="20">
        <f>'[1]I полугодие''17'!G16+'[1]IV квартал''17'!G16+'[1]III квартал''17'!G16</f>
        <v>10153.788</v>
      </c>
      <c r="H16" s="19">
        <f t="shared" si="0"/>
        <v>32793.077999999994</v>
      </c>
      <c r="I16" s="23"/>
      <c r="O16" s="5"/>
    </row>
    <row r="17" spans="1:10" s="3" customFormat="1" ht="13.35" customHeight="1">
      <c r="A17" s="24">
        <v>11</v>
      </c>
      <c r="B17" s="35" t="s">
        <v>29</v>
      </c>
      <c r="C17" s="28">
        <f>'[1]I полугодие''17'!C17+'[1]IV квартал''17'!C17+'[1]III квартал''17'!C17</f>
        <v>686.50538000000006</v>
      </c>
      <c r="D17" s="28">
        <f>'[1]I полугодие''17'!D17+'[1]IV квартал''17'!D17+'[1]III квартал''17'!D17</f>
        <v>663.78601000000003</v>
      </c>
      <c r="E17" s="20">
        <f>'[1]I полугодие''17'!E17+'[1]IV квартал''17'!E17+'[1]III квартал''17'!E17</f>
        <v>1768.9311699999998</v>
      </c>
      <c r="F17" s="20">
        <f>'[1]I полугодие''17'!F17+'[1]IV квартал''17'!F17+'[1]III квартал''17'!F17</f>
        <v>38974.182790000006</v>
      </c>
      <c r="G17" s="20">
        <f>'[1]I полугодие''17'!G17+'[1]IV квартал''17'!G17+'[1]III квартал''17'!G17</f>
        <v>6027.1943500000007</v>
      </c>
      <c r="H17" s="19">
        <f t="shared" si="0"/>
        <v>48120.599700000006</v>
      </c>
      <c r="I17" s="19">
        <f>H17*1.18</f>
        <v>56782.307646000001</v>
      </c>
    </row>
    <row r="18" spans="1:10" s="3" customFormat="1" ht="14.1" customHeight="1">
      <c r="A18" s="27" t="s">
        <v>30</v>
      </c>
      <c r="B18" s="35" t="s">
        <v>31</v>
      </c>
      <c r="C18" s="28">
        <f>'[1]I полугодие''17'!C18+'[1]IV квартал''17'!C18+'[1]III квартал''17'!C18</f>
        <v>670.19183999999996</v>
      </c>
      <c r="D18" s="28">
        <f>'[1]I полугодие''17'!D18+'[1]IV квартал''17'!D18+'[1]III квартал''17'!D18</f>
        <v>661.92160999999999</v>
      </c>
      <c r="E18" s="20">
        <f>'[1]I полугодие''17'!E18+'[1]IV квартал''17'!E18+'[1]III квартал''17'!E18</f>
        <v>1752.2364599999999</v>
      </c>
      <c r="F18" s="20">
        <f>'[1]I полугодие''17'!F18+'[1]IV квартал''17'!F18+'[1]III квартал''17'!F18</f>
        <v>38974.182790000006</v>
      </c>
      <c r="G18" s="20">
        <f>'[1]I полугодие''17'!G18+'[1]IV квартал''17'!G18+'[1]III квартал''17'!G18</f>
        <v>6027.1943500000007</v>
      </c>
      <c r="H18" s="19">
        <f t="shared" si="0"/>
        <v>48085.727050000001</v>
      </c>
      <c r="I18" s="19">
        <f>H18*1.18</f>
        <v>56741.157918999997</v>
      </c>
    </row>
    <row r="19" spans="1:10" s="3" customFormat="1" ht="25.35" customHeight="1">
      <c r="A19" s="24">
        <v>12</v>
      </c>
      <c r="B19" s="25" t="s">
        <v>32</v>
      </c>
      <c r="C19" s="28">
        <f>'[1]I полугодие''17'!C19+'[1]IV квартал''17'!C19+'[1]III квартал''17'!C19</f>
        <v>5941.5448800000004</v>
      </c>
      <c r="D19" s="28">
        <f>'[1]I полугодие''17'!D19+'[1]IV квартал''17'!D19+'[1]III квартал''17'!D19</f>
        <v>1262.03541</v>
      </c>
      <c r="E19" s="20">
        <f>'[1]I полугодие''17'!E19+'[1]IV квартал''17'!E19+'[1]III квартал''17'!E19</f>
        <v>433.45114999999998</v>
      </c>
      <c r="F19" s="20">
        <f>'[1]I полугодие''17'!F19+'[1]IV квартал''17'!F19+'[1]III квартал''17'!F19</f>
        <v>17473.278559999999</v>
      </c>
      <c r="G19" s="20">
        <f>'[1]I полугодие''17'!G19+'[1]IV квартал''17'!G19+'[1]III квартал''17'!G19</f>
        <v>1885.6442500000001</v>
      </c>
      <c r="H19" s="19">
        <f>H20+H22+H24</f>
        <v>26995.954250000003</v>
      </c>
      <c r="I19" s="19">
        <f>I20+I22+I24</f>
        <v>31428.286483800002</v>
      </c>
    </row>
    <row r="20" spans="1:10" s="3" customFormat="1" ht="12.6" customHeight="1">
      <c r="A20" s="24">
        <v>13</v>
      </c>
      <c r="B20" s="25" t="s">
        <v>33</v>
      </c>
      <c r="C20" s="28">
        <f>'[1]I полугодие''17'!C20+'[1]IV квартал''17'!C20+'[1]III квартал''17'!C20</f>
        <v>0</v>
      </c>
      <c r="D20" s="28">
        <f>'[1]I полугодие''17'!D20+'[1]IV квартал''17'!D20+'[1]III квартал''17'!D20</f>
        <v>0</v>
      </c>
      <c r="E20" s="20">
        <f>'[1]I полугодие''17'!E20+'[1]IV квартал''17'!E20+'[1]III квартал''17'!E20</f>
        <v>0</v>
      </c>
      <c r="F20" s="20">
        <f>'[1]I полугодие''17'!F20+'[1]IV квартал''17'!F20+'[1]III квартал''17'!F20</f>
        <v>17445.402750000001</v>
      </c>
      <c r="G20" s="20">
        <f>'[1]I полугодие''17'!G20+'[1]IV квартал''17'!G20+'[1]III квартал''17'!G20</f>
        <v>1885.6442500000001</v>
      </c>
      <c r="H20" s="26">
        <f>C20+D20+E20+F20+G20</f>
        <v>19331.047000000002</v>
      </c>
      <c r="I20" s="26">
        <f>'[1]I полугодие''17'!I20+'[1]IV квартал''17'!I20+'[1]III квартал''17'!I20</f>
        <v>22769.518920000002</v>
      </c>
    </row>
    <row r="21" spans="1:10" s="3" customFormat="1" ht="12.6" customHeight="1">
      <c r="A21" s="27" t="s">
        <v>34</v>
      </c>
      <c r="B21" s="25" t="s">
        <v>35</v>
      </c>
      <c r="C21" s="28">
        <f>'[1]I полугодие''17'!C21+'[1]IV квартал''17'!C21+'[1]III квартал''17'!C21</f>
        <v>0</v>
      </c>
      <c r="D21" s="28">
        <f>'[1]I полугодие''17'!D21+'[1]IV квартал''17'!D21+'[1]III квартал''17'!D21</f>
        <v>0</v>
      </c>
      <c r="E21" s="20">
        <f>'[1]I полугодие''17'!E21+'[1]IV квартал''17'!E21+'[1]III квартал''17'!E21</f>
        <v>0</v>
      </c>
      <c r="F21" s="20">
        <f>'[1]I полугодие''17'!F21+'[1]IV квартал''17'!F21+'[1]III квартал''17'!F21</f>
        <v>17445.402750000001</v>
      </c>
      <c r="G21" s="20">
        <f>'[1]I полугодие''17'!G21+'[1]IV квартал''17'!G21+'[1]III квартал''17'!G21</f>
        <v>1885.6442500000001</v>
      </c>
      <c r="H21" s="26">
        <f>C21+D21+E21+F21+G21</f>
        <v>19331.047000000002</v>
      </c>
      <c r="I21" s="26">
        <f>'[1]I полугодие''17'!I21+'[1]IV квартал''17'!I21+'[1]III квартал''17'!I21</f>
        <v>22769.518920000002</v>
      </c>
    </row>
    <row r="22" spans="1:10" s="3" customFormat="1" ht="15.6" customHeight="1">
      <c r="A22" s="27" t="s">
        <v>36</v>
      </c>
      <c r="B22" s="25" t="s">
        <v>37</v>
      </c>
      <c r="C22" s="28">
        <f>'[1]I полугодие''17'!C22+'[1]IV квартал''17'!C22+'[1]III квартал''17'!C22</f>
        <v>5941.5448800000004</v>
      </c>
      <c r="D22" s="28">
        <f>'[1]I полугодие''17'!D22+'[1]IV квартал''17'!D22+'[1]III квартал''17'!D22</f>
        <v>1262.03541</v>
      </c>
      <c r="E22" s="20">
        <f>'[1]I полугодие''17'!E22+'[1]IV квартал''17'!E22+'[1]III квартал''17'!E22</f>
        <v>429.42554999999999</v>
      </c>
      <c r="F22" s="20">
        <f>'[1]I полугодие''17'!F22+'[1]IV квартал''17'!F22+'[1]III квартал''17'!F22</f>
        <v>0</v>
      </c>
      <c r="G22" s="20">
        <f>'[1]I полугодие''17'!G22+'[1]IV квартал''17'!G22+'[1]III квартал''17'!G22</f>
        <v>0</v>
      </c>
      <c r="H22" s="26">
        <f>C22+D22+E22+F22+G22</f>
        <v>7633.0058399999998</v>
      </c>
      <c r="I22" s="26">
        <f>'[1]I полугодие''17'!I22+'[1]IV квартал''17'!I22+'[1]III квартал''17'!I22</f>
        <v>8621.1239000000005</v>
      </c>
    </row>
    <row r="23" spans="1:10" s="3" customFormat="1" ht="15.6" customHeight="1">
      <c r="A23" s="27" t="s">
        <v>38</v>
      </c>
      <c r="B23" s="25" t="s">
        <v>35</v>
      </c>
      <c r="C23" s="28">
        <f>'[1]I полугодие''17'!C23+'[1]IV квартал''17'!C23+'[1]III квартал''17'!C23</f>
        <v>5941.5448800000004</v>
      </c>
      <c r="D23" s="28">
        <f>'[1]I полугодие''17'!D23+'[1]IV квартал''17'!D23+'[1]III квартал''17'!D23</f>
        <v>1262.03541</v>
      </c>
      <c r="E23" s="20">
        <f>'[1]I полугодие''17'!E23+'[1]IV квартал''17'!E23+'[1]III квартал''17'!E23</f>
        <v>429.42554999999999</v>
      </c>
      <c r="F23" s="20">
        <f>'[1]I полугодие''17'!F23+'[1]IV квартал''17'!F23+'[1]III квартал''17'!F23</f>
        <v>0</v>
      </c>
      <c r="G23" s="20">
        <f>'[1]I полугодие''17'!G23+'[1]IV квартал''17'!G23+'[1]III квартал''17'!G23</f>
        <v>0</v>
      </c>
      <c r="H23" s="19">
        <f>C23+D23+E23+F23+G23</f>
        <v>7633.0058399999998</v>
      </c>
      <c r="I23" s="26">
        <f>'[1]I полугодие''17'!I23+'[1]IV квартал''17'!I23+'[1]III квартал''17'!I23</f>
        <v>8621.12399</v>
      </c>
    </row>
    <row r="24" spans="1:10" s="3" customFormat="1" ht="15.6" customHeight="1">
      <c r="A24" s="27" t="s">
        <v>39</v>
      </c>
      <c r="B24" s="25" t="s">
        <v>40</v>
      </c>
      <c r="C24" s="28">
        <f>'[1]I полугодие''17'!C24+'[1]IV квартал''17'!C24+'[1]III квартал''17'!C24</f>
        <v>0</v>
      </c>
      <c r="D24" s="28">
        <f>'[1]I полугодие''17'!D24+'[1]IV квартал''17'!D24+'[1]III квартал''17'!D24</f>
        <v>0</v>
      </c>
      <c r="E24" s="20">
        <f>'[1]I полугодие''17'!E24+'[1]IV квартал''17'!E24+'[1]III квартал''17'!E24</f>
        <v>4.0255999999999998</v>
      </c>
      <c r="F24" s="20">
        <f>'[1]I полугодие''17'!F24+'[1]IV квартал''17'!F24+'[1]III квартал''17'!F24</f>
        <v>27.875810000000001</v>
      </c>
      <c r="G24" s="20">
        <f>'[1]I полугодие''17'!G24+'[1]IV квартал''17'!G24+'[1]III квартал''17'!G24</f>
        <v>0</v>
      </c>
      <c r="H24" s="26">
        <f>C24+D24+E24+F24+G24</f>
        <v>31.901410000000002</v>
      </c>
      <c r="I24" s="26">
        <f>'[1]I полугодие''17'!I24+'[1]IV квартал''17'!I24+'[1]III квартал''17'!I24</f>
        <v>37.643663799999999</v>
      </c>
    </row>
    <row r="25" spans="1:10" s="3" customFormat="1" ht="16.350000000000001" customHeight="1">
      <c r="A25" s="6"/>
      <c r="B25" s="7"/>
      <c r="C25" s="8"/>
      <c r="D25" s="8"/>
      <c r="E25" s="8"/>
      <c r="F25" s="8"/>
      <c r="G25" s="8"/>
      <c r="H25" s="8"/>
      <c r="I25" s="9"/>
    </row>
    <row r="26" spans="1:10" s="3" customFormat="1" ht="17.25">
      <c r="A26" s="10"/>
      <c r="B26" s="11"/>
      <c r="C26" s="12"/>
      <c r="D26" s="12"/>
      <c r="E26" s="12"/>
      <c r="F26" s="13"/>
      <c r="G26" s="8"/>
      <c r="H26" s="12"/>
      <c r="I26" s="12"/>
      <c r="J26" s="12"/>
    </row>
    <row r="27" spans="1:10" s="3" customFormat="1" ht="14.1" customHeight="1">
      <c r="A27" s="10"/>
      <c r="B27" s="11"/>
      <c r="C27" s="12"/>
      <c r="D27" s="12"/>
      <c r="E27" s="12"/>
      <c r="F27" s="14"/>
      <c r="G27" s="12"/>
      <c r="H27" s="12"/>
      <c r="I27" s="12"/>
      <c r="J27" s="12"/>
    </row>
    <row r="28" spans="1:10" s="3" customFormat="1" ht="15.75">
      <c r="A28" s="10"/>
      <c r="B28" s="15"/>
      <c r="C28" s="12"/>
      <c r="D28" s="12"/>
      <c r="E28" s="12"/>
      <c r="F28" s="16"/>
      <c r="G28" s="10"/>
      <c r="H28" s="12"/>
      <c r="I28" s="12"/>
      <c r="J28" s="12"/>
    </row>
    <row r="29" spans="1:10" s="3" customFormat="1" ht="17.25">
      <c r="A29" s="5"/>
      <c r="B29" s="11"/>
      <c r="C29" s="10"/>
      <c r="D29" s="10"/>
      <c r="E29" s="16"/>
      <c r="F29" s="14"/>
      <c r="G29" s="12"/>
      <c r="H29" s="11"/>
    </row>
    <row r="30" spans="1:10" s="3" customFormat="1" ht="17.25">
      <c r="A30" s="5"/>
      <c r="B30" s="15"/>
      <c r="C30" s="10"/>
      <c r="D30" s="10"/>
      <c r="E30" s="16"/>
      <c r="F30" s="16"/>
      <c r="G30" s="12"/>
      <c r="H30" s="11"/>
    </row>
    <row r="31" spans="1:10" s="3" customFormat="1" ht="17.25">
      <c r="A31" s="5"/>
      <c r="B31" s="15"/>
      <c r="C31" s="12"/>
      <c r="D31" s="12"/>
      <c r="E31" s="12"/>
      <c r="F31" s="16"/>
      <c r="G31" s="12"/>
      <c r="H31" s="11"/>
    </row>
    <row r="32" spans="1:10" s="3" customFormat="1" ht="17.25">
      <c r="A32" s="5"/>
      <c r="B32" s="11"/>
      <c r="C32" s="12"/>
      <c r="D32" s="12"/>
      <c r="E32" s="12"/>
      <c r="F32" s="14"/>
      <c r="G32" s="12"/>
      <c r="H32" s="11"/>
    </row>
    <row r="33" spans="1:8" s="3" customFormat="1" ht="17.25">
      <c r="A33" s="5"/>
      <c r="B33" s="12"/>
      <c r="C33" s="12"/>
      <c r="D33" s="12"/>
      <c r="E33" s="12"/>
      <c r="F33" s="12"/>
      <c r="G33" s="12"/>
      <c r="H33" s="11"/>
    </row>
    <row r="34" spans="1:8" s="3" customFormat="1" ht="17.25">
      <c r="A34" s="5"/>
      <c r="B34" s="11"/>
      <c r="F34" s="14"/>
      <c r="G34" s="12"/>
      <c r="H34" s="11"/>
    </row>
    <row r="35" spans="1:8" s="3" customFormat="1">
      <c r="A35" s="5"/>
    </row>
    <row r="36" spans="1:8" s="3" customFormat="1">
      <c r="A36" s="5"/>
    </row>
    <row r="37" spans="1:8" s="3" customFormat="1">
      <c r="A37" s="5"/>
    </row>
    <row r="38" spans="1:8" s="3" customFormat="1">
      <c r="A38" s="5"/>
    </row>
    <row r="39" spans="1:8" s="3" customFormat="1">
      <c r="A39" s="5"/>
    </row>
    <row r="40" spans="1:8" s="3" customFormat="1">
      <c r="A40" s="5"/>
    </row>
    <row r="41" spans="1:8" s="3" customFormat="1">
      <c r="A41" s="5"/>
    </row>
    <row r="42" spans="1:8" s="3" customFormat="1">
      <c r="A42" s="5"/>
    </row>
    <row r="43" spans="1:8" s="3" customFormat="1">
      <c r="A43" s="5"/>
    </row>
    <row r="44" spans="1:8" s="3" customFormat="1">
      <c r="A44" s="5"/>
    </row>
    <row r="45" spans="1:8" s="3" customFormat="1">
      <c r="A45" s="5"/>
    </row>
    <row r="46" spans="1:8" s="3" customFormat="1">
      <c r="A46" s="5"/>
    </row>
    <row r="47" spans="1:8" s="3" customFormat="1">
      <c r="A47" s="5"/>
    </row>
    <row r="48" spans="1:8" s="3" customFormat="1">
      <c r="A48" s="5"/>
    </row>
    <row r="49" spans="1:1" s="3" customFormat="1">
      <c r="A49" s="5"/>
    </row>
    <row r="50" spans="1:1" s="3" customFormat="1">
      <c r="A50" s="5"/>
    </row>
    <row r="51" spans="1:1" s="3" customFormat="1">
      <c r="A51" s="5"/>
    </row>
    <row r="52" spans="1:1" s="3" customFormat="1">
      <c r="A52" s="5"/>
    </row>
    <row r="53" spans="1:1" s="3" customFormat="1">
      <c r="A53" s="5"/>
    </row>
    <row r="54" spans="1:1" s="3" customFormat="1">
      <c r="A54" s="5"/>
    </row>
    <row r="55" spans="1:1" s="3" customFormat="1">
      <c r="A55" s="5"/>
    </row>
    <row r="56" spans="1:1" s="3" customFormat="1">
      <c r="A56" s="5"/>
    </row>
    <row r="57" spans="1:1" s="3" customFormat="1">
      <c r="A57" s="5"/>
    </row>
    <row r="58" spans="1:1" s="3" customFormat="1">
      <c r="A58" s="5"/>
    </row>
    <row r="59" spans="1:1" s="3" customFormat="1">
      <c r="A59" s="5"/>
    </row>
    <row r="60" spans="1:1" s="3" customFormat="1">
      <c r="A60" s="5"/>
    </row>
    <row r="61" spans="1:1" s="3" customFormat="1">
      <c r="A61" s="5"/>
    </row>
    <row r="62" spans="1:1" s="3" customFormat="1">
      <c r="A62" s="5"/>
    </row>
    <row r="63" spans="1:1" s="3" customFormat="1">
      <c r="A63" s="5"/>
    </row>
    <row r="64" spans="1:1" s="3" customFormat="1">
      <c r="A64" s="5"/>
    </row>
    <row r="65" spans="1:1" s="3" customFormat="1">
      <c r="A65" s="5"/>
    </row>
    <row r="66" spans="1:1" s="3" customFormat="1">
      <c r="A66" s="5"/>
    </row>
    <row r="67" spans="1:1" s="3" customFormat="1">
      <c r="A67" s="5"/>
    </row>
    <row r="68" spans="1:1" s="3" customFormat="1">
      <c r="A68" s="5"/>
    </row>
    <row r="69" spans="1:1" s="3" customFormat="1">
      <c r="A69" s="5"/>
    </row>
    <row r="70" spans="1:1" s="3" customFormat="1">
      <c r="A70" s="5"/>
    </row>
    <row r="71" spans="1:1" s="3" customFormat="1">
      <c r="A71" s="5"/>
    </row>
    <row r="72" spans="1:1" s="3" customFormat="1">
      <c r="A72" s="5"/>
    </row>
    <row r="73" spans="1:1" s="3" customFormat="1">
      <c r="A73" s="5"/>
    </row>
    <row r="74" spans="1:1" s="3" customFormat="1">
      <c r="A74" s="5"/>
    </row>
    <row r="75" spans="1:1" s="3" customFormat="1">
      <c r="A75" s="5"/>
    </row>
    <row r="76" spans="1:1" s="3" customFormat="1">
      <c r="A76" s="5"/>
    </row>
    <row r="77" spans="1:1" s="3" customFormat="1">
      <c r="A77" s="5"/>
    </row>
    <row r="78" spans="1:1" s="3" customFormat="1">
      <c r="A78" s="5"/>
    </row>
    <row r="79" spans="1:1" s="3" customFormat="1">
      <c r="A79" s="5"/>
    </row>
    <row r="80" spans="1:1" s="3" customFormat="1">
      <c r="A80" s="5"/>
    </row>
    <row r="81" spans="1:1" s="3" customFormat="1">
      <c r="A81" s="5"/>
    </row>
    <row r="82" spans="1:1" s="3" customFormat="1">
      <c r="A82" s="5"/>
    </row>
    <row r="83" spans="1:1" s="3" customFormat="1">
      <c r="A83" s="5"/>
    </row>
    <row r="84" spans="1:1" s="3" customFormat="1">
      <c r="A84" s="5"/>
    </row>
    <row r="85" spans="1:1" s="3" customFormat="1">
      <c r="A85" s="5"/>
    </row>
    <row r="86" spans="1:1" s="3" customFormat="1">
      <c r="A86" s="5"/>
    </row>
    <row r="87" spans="1:1" s="3" customFormat="1">
      <c r="A87" s="5"/>
    </row>
    <row r="88" spans="1:1" s="3" customFormat="1">
      <c r="A88" s="5"/>
    </row>
    <row r="89" spans="1:1" s="3" customFormat="1">
      <c r="A89" s="5"/>
    </row>
    <row r="90" spans="1:1" s="3" customFormat="1">
      <c r="A90" s="5"/>
    </row>
    <row r="91" spans="1:1" s="3" customFormat="1">
      <c r="A91" s="5"/>
    </row>
    <row r="92" spans="1:1" s="3" customFormat="1">
      <c r="A92" s="5"/>
    </row>
    <row r="93" spans="1:1" s="3" customFormat="1">
      <c r="A93" s="5"/>
    </row>
    <row r="94" spans="1:1" s="3" customFormat="1">
      <c r="A94" s="5"/>
    </row>
    <row r="95" spans="1:1" s="3" customFormat="1">
      <c r="A95" s="5"/>
    </row>
    <row r="96" spans="1:1" s="3" customFormat="1">
      <c r="A96" s="5"/>
    </row>
    <row r="97" spans="1:1" s="3" customFormat="1">
      <c r="A97" s="5"/>
    </row>
    <row r="98" spans="1:1" s="3" customFormat="1">
      <c r="A98" s="5"/>
    </row>
    <row r="99" spans="1:1" s="3" customFormat="1">
      <c r="A99" s="5"/>
    </row>
    <row r="100" spans="1:1" s="3" customFormat="1">
      <c r="A100" s="5"/>
    </row>
    <row r="101" spans="1:1" s="3" customFormat="1">
      <c r="A101" s="5"/>
    </row>
    <row r="102" spans="1:1" s="3" customFormat="1">
      <c r="A102" s="5"/>
    </row>
    <row r="103" spans="1:1" s="3" customFormat="1">
      <c r="A103" s="5"/>
    </row>
    <row r="104" spans="1:1" s="3" customFormat="1">
      <c r="A104" s="5"/>
    </row>
    <row r="105" spans="1:1" s="3" customFormat="1">
      <c r="A105" s="5"/>
    </row>
    <row r="106" spans="1:1" s="3" customFormat="1">
      <c r="A106" s="5"/>
    </row>
    <row r="107" spans="1:1" s="3" customFormat="1">
      <c r="A107" s="5"/>
    </row>
    <row r="108" spans="1:1" s="3" customFormat="1">
      <c r="A108" s="5"/>
    </row>
    <row r="109" spans="1:1" s="3" customFormat="1">
      <c r="A109" s="5"/>
    </row>
    <row r="110" spans="1:1" s="3" customFormat="1">
      <c r="A110" s="5"/>
    </row>
    <row r="111" spans="1:1" s="3" customFormat="1">
      <c r="A111" s="5"/>
    </row>
    <row r="112" spans="1:1" s="3" customFormat="1">
      <c r="A112" s="5"/>
    </row>
    <row r="113" spans="1:1" s="3" customFormat="1">
      <c r="A113" s="5"/>
    </row>
    <row r="114" spans="1:1" s="3" customFormat="1">
      <c r="A114" s="5"/>
    </row>
    <row r="115" spans="1:1" s="3" customFormat="1">
      <c r="A115" s="5"/>
    </row>
    <row r="116" spans="1:1" s="3" customFormat="1">
      <c r="A116" s="5"/>
    </row>
    <row r="117" spans="1:1" s="3" customFormat="1">
      <c r="A117" s="5"/>
    </row>
    <row r="118" spans="1:1" s="3" customFormat="1">
      <c r="A118" s="5"/>
    </row>
    <row r="119" spans="1:1" s="3" customFormat="1">
      <c r="A119" s="5"/>
    </row>
    <row r="120" spans="1:1" s="3" customFormat="1">
      <c r="A120" s="5"/>
    </row>
    <row r="121" spans="1:1" s="3" customFormat="1">
      <c r="A121" s="5"/>
    </row>
    <row r="122" spans="1:1" s="3" customFormat="1">
      <c r="A122" s="5"/>
    </row>
    <row r="123" spans="1:1" s="3" customFormat="1">
      <c r="A123" s="5"/>
    </row>
    <row r="124" spans="1:1" s="3" customFormat="1">
      <c r="A124" s="5"/>
    </row>
    <row r="125" spans="1:1" s="3" customFormat="1">
      <c r="A125" s="5"/>
    </row>
    <row r="126" spans="1:1" s="3" customFormat="1">
      <c r="A126" s="5"/>
    </row>
    <row r="127" spans="1:1" s="3" customFormat="1">
      <c r="A127" s="5"/>
    </row>
    <row r="128" spans="1:1" s="3" customFormat="1">
      <c r="A128" s="5"/>
    </row>
    <row r="129" spans="1:1" s="3" customFormat="1">
      <c r="A129" s="5"/>
    </row>
    <row r="130" spans="1:1" s="3" customFormat="1">
      <c r="A130" s="5"/>
    </row>
    <row r="131" spans="1:1" s="3" customFormat="1">
      <c r="A131" s="5"/>
    </row>
    <row r="132" spans="1:1" s="3" customFormat="1">
      <c r="A132" s="5"/>
    </row>
    <row r="133" spans="1:1" s="3" customFormat="1">
      <c r="A133" s="5"/>
    </row>
    <row r="134" spans="1:1" s="3" customFormat="1">
      <c r="A134" s="5"/>
    </row>
    <row r="135" spans="1:1" s="3" customFormat="1">
      <c r="A135" s="5"/>
    </row>
    <row r="136" spans="1:1" s="3" customFormat="1">
      <c r="A136" s="5"/>
    </row>
    <row r="137" spans="1:1" s="3" customFormat="1">
      <c r="A137" s="5"/>
    </row>
    <row r="138" spans="1:1" s="3" customFormat="1">
      <c r="A138" s="5"/>
    </row>
    <row r="139" spans="1:1" s="3" customFormat="1">
      <c r="A139" s="5"/>
    </row>
    <row r="140" spans="1:1" s="3" customFormat="1">
      <c r="A140" s="5"/>
    </row>
    <row r="141" spans="1:1" s="3" customFormat="1">
      <c r="A141" s="5"/>
    </row>
    <row r="142" spans="1:1" s="3" customFormat="1">
      <c r="A142" s="5"/>
    </row>
    <row r="143" spans="1:1" s="3" customFormat="1">
      <c r="A143" s="5"/>
    </row>
    <row r="144" spans="1:1" s="3" customFormat="1">
      <c r="A144" s="5"/>
    </row>
    <row r="145" spans="1:1" s="3" customFormat="1">
      <c r="A145" s="5"/>
    </row>
    <row r="146" spans="1:1" s="3" customFormat="1">
      <c r="A146" s="5"/>
    </row>
    <row r="147" spans="1:1" s="3" customFormat="1">
      <c r="A147" s="5"/>
    </row>
    <row r="148" spans="1:1" s="3" customFormat="1">
      <c r="A148" s="5"/>
    </row>
    <row r="149" spans="1:1" s="3" customFormat="1">
      <c r="A149" s="5"/>
    </row>
    <row r="150" spans="1:1" s="3" customFormat="1">
      <c r="A150" s="5"/>
    </row>
    <row r="151" spans="1:1" s="3" customFormat="1">
      <c r="A151" s="5"/>
    </row>
    <row r="152" spans="1:1" s="3" customFormat="1">
      <c r="A152" s="5"/>
    </row>
    <row r="153" spans="1:1" s="3" customFormat="1">
      <c r="A153" s="5"/>
    </row>
    <row r="154" spans="1:1" s="3" customFormat="1">
      <c r="A154" s="5"/>
    </row>
    <row r="155" spans="1:1" s="3" customFormat="1">
      <c r="A155" s="5"/>
    </row>
    <row r="156" spans="1:1" s="3" customFormat="1">
      <c r="A156" s="5"/>
    </row>
    <row r="157" spans="1:1" s="3" customFormat="1">
      <c r="A157" s="5"/>
    </row>
    <row r="158" spans="1:1" s="3" customFormat="1">
      <c r="A158" s="5"/>
    </row>
    <row r="159" spans="1:1" s="3" customFormat="1">
      <c r="A159" s="5"/>
    </row>
    <row r="160" spans="1:1" s="3" customFormat="1">
      <c r="A160" s="5"/>
    </row>
    <row r="161" spans="1:1" s="3" customFormat="1">
      <c r="A161" s="5"/>
    </row>
    <row r="162" spans="1:1" s="3" customFormat="1">
      <c r="A162" s="5"/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27569444444444402" right="0.27569444444444402" top="9.8611111111111094E-2" bottom="9.8611111111111094E-2" header="0" footer="0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dcterms:created xsi:type="dcterms:W3CDTF">2019-01-21T06:15:25Z</dcterms:created>
  <dcterms:modified xsi:type="dcterms:W3CDTF">2019-01-21T06:17:33Z</dcterms:modified>
</cp:coreProperties>
</file>