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<sst xmlns="http://schemas.openxmlformats.org/spreadsheetml/2006/main" count="57" uniqueCount="46">
  <si>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№ п/п</t>
  </si>
  <si>
    <t>Наименование</t>
  </si>
  <si>
    <t>Ед. изм.</t>
  </si>
  <si>
    <t>Кол-во</t>
  </si>
  <si>
    <t>I квартал</t>
  </si>
  <si>
    <t>II квартал</t>
  </si>
  <si>
    <t>III квартал</t>
  </si>
  <si>
    <t>IV квартал</t>
  </si>
  <si>
    <t>I</t>
  </si>
  <si>
    <t>км</t>
  </si>
  <si>
    <t>II</t>
  </si>
  <si>
    <t>III</t>
  </si>
  <si>
    <t>шт</t>
  </si>
  <si>
    <t>в течение года</t>
  </si>
  <si>
    <t>Итого ремонту ТП</t>
  </si>
  <si>
    <t>Итого ремонту КЛ-0,4кВ</t>
  </si>
  <si>
    <t>УТВЕРЖДАЮ:</t>
  </si>
  <si>
    <t>Зам. главного инженера</t>
  </si>
  <si>
    <t>по ремонту</t>
  </si>
  <si>
    <t>Э.А. Меркушев</t>
  </si>
  <si>
    <t>П.Н. Панов</t>
  </si>
  <si>
    <t>И.А. Кычакова</t>
  </si>
  <si>
    <t>Капитальный ремонт КЛ-0,4кВ</t>
  </si>
  <si>
    <t xml:space="preserve">Капитальный ремонт КЛ-10кВ  </t>
  </si>
  <si>
    <t>Итого ремонту  КЛ-10 кВ</t>
  </si>
  <si>
    <t>Капитальный ТП-10/0,4 кВ</t>
  </si>
  <si>
    <t>Начальник ПТО</t>
  </si>
  <si>
    <t>А.А. Ханин</t>
  </si>
  <si>
    <t xml:space="preserve"> </t>
  </si>
  <si>
    <t>Капитальный ремонт 
трансформаторов 
400 кВА ,630 кВА</t>
  </si>
  <si>
    <t>МУП "АЭС"</t>
  </si>
  <si>
    <t>Начальник ПСО</t>
  </si>
  <si>
    <t>Начальник участка № 8</t>
  </si>
  <si>
    <t>ВСЕГО ПО КАПИТАЛЬНОМУ РЕМОНТУ 2019г.</t>
  </si>
  <si>
    <t xml:space="preserve">ПЛАН  КАПИТАЛЬНОГО  РЕМОНТА  НА   2020 год </t>
  </si>
  <si>
    <t>Капитальный ремонт 
трансформаторных подстанций                             (строит. часть)  ТП-327, ТП-328, ТП-329, ТП-331 , ТП-336, ТП-337, ТП-342, ТП-343, ТП-348, ТП-352, ТП-357, ТП-360, ТП-364, ТП-365, ТП-371, ТП-374, ТП-375, ТП-377, ТП-378, ТП-380</t>
  </si>
  <si>
    <t xml:space="preserve">Прогнозная </t>
  </si>
  <si>
    <r>
      <t xml:space="preserve">тыс. руб. </t>
    </r>
    <r>
      <rPr>
        <sz val="10"/>
        <color indexed="8"/>
        <rFont val="Times New Roman"/>
        <family val="1"/>
      </rPr>
      <t>(без НДС)</t>
    </r>
  </si>
  <si>
    <t>стоимость 2020г.,</t>
  </si>
  <si>
    <t>Главный инженер МУП "АЭС"</t>
  </si>
  <si>
    <t>___________________Э.В. Толстиков</t>
  </si>
  <si>
    <t>Капитальный ремонт трансформаторных подстанций  (обродудование) ТП-343, ТП-348, ТП-352, ТП-357, ТП-331, ТП-327, ТП-219, ТП-360, ТП-298, ТП-309, ТП-310, ТП-311, ТП-318, ТП-320, ТП-328, ТП-329, ТП-335, ТП-336, ТП-337, ТП-342</t>
  </si>
  <si>
    <t xml:space="preserve">Капитальный ремонт 
КЛ-0,4 кВ  АВБбШв-1 4х185, 4х120, 4х95, 4х70 
</t>
  </si>
  <si>
    <t>Капитальный ремонт 
КЛ-10 кВ  АСБл-10  3х240</t>
  </si>
  <si>
    <t>Капитальный ремонт 
КЛ-10 кВ  АСБл-10   3х120</t>
  </si>
  <si>
    <t>"____"   ______________   2020г.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</si>
</sst>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33" borderId="22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7" fillId="0" borderId="17" xfId="0" applyFont="1" applyBorder="1" applyAlignment="1">
      <alignment horizontal="right"/>
    </xf>
    <xf numFmtId="174" fontId="7" fillId="0" borderId="17" xfId="0" applyNumberFormat="1" applyFont="1" applyFill="1" applyBorder="1" applyAlignment="1">
      <alignment horizontal="center" vertical="center"/>
    </xf>
    <xf numFmtId="174" fontId="6" fillId="0" borderId="24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7" fillId="33" borderId="22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74" fontId="6" fillId="0" borderId="28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34" borderId="30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/>
    </xf>
    <xf numFmtId="174" fontId="6" fillId="34" borderId="30" xfId="0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174" fontId="8" fillId="34" borderId="24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7" fillId="33" borderId="19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zoomScalePageLayoutView="0" workbookViewId="0" topLeftCell="A13">
      <selection activeCell="B11" sqref="B11:H11"/>
    </sheetView>
  </sheetViews>
  <sheetFormatPr defaultColWidth="9.140625" defaultRowHeight="15"/>
  <cols>
    <col min="1" max="1" width="5.00390625" style="0" customWidth="1"/>
    <col min="2" max="2" width="36.7109375" style="0" customWidth="1"/>
    <col min="3" max="3" width="10.28125" style="0" customWidth="1"/>
    <col min="4" max="4" width="8.28125" style="0" customWidth="1"/>
    <col min="5" max="5" width="20.421875" style="0" customWidth="1"/>
    <col min="6" max="6" width="11.421875" style="0" customWidth="1"/>
    <col min="7" max="7" width="13.140625" style="0" customWidth="1"/>
    <col min="8" max="8" width="12.140625" style="0" customWidth="1"/>
    <col min="9" max="9" width="12.421875" style="0" customWidth="1"/>
    <col min="11" max="11" width="12.57421875" style="0" bestFit="1" customWidth="1"/>
  </cols>
  <sheetData>
    <row r="3" spans="1:9" ht="15">
      <c r="A3" s="5"/>
      <c r="B3" s="5"/>
      <c r="C3" s="5"/>
      <c r="D3" s="5"/>
      <c r="E3" s="5"/>
      <c r="F3" s="5"/>
      <c r="G3" s="24"/>
      <c r="H3" s="78" t="s">
        <v>16</v>
      </c>
      <c r="I3" s="78"/>
    </row>
    <row r="4" spans="1:9" ht="15">
      <c r="A4" s="5"/>
      <c r="B4" s="5"/>
      <c r="C4" s="5"/>
      <c r="D4" s="5"/>
      <c r="E4" s="5"/>
      <c r="F4" s="5"/>
      <c r="G4" s="78" t="s">
        <v>39</v>
      </c>
      <c r="H4" s="78"/>
      <c r="I4" s="78"/>
    </row>
    <row r="5" spans="1:9" ht="16.5" customHeight="1">
      <c r="A5" s="5"/>
      <c r="B5" s="5"/>
      <c r="C5" s="5"/>
      <c r="D5" s="5"/>
      <c r="E5" s="5"/>
      <c r="F5" s="5"/>
      <c r="G5" s="79"/>
      <c r="H5" s="79"/>
      <c r="I5" s="79"/>
    </row>
    <row r="6" spans="1:9" ht="12.75" customHeight="1">
      <c r="A6" s="5"/>
      <c r="B6" s="5"/>
      <c r="C6" s="5"/>
      <c r="D6" s="5"/>
      <c r="E6" s="5"/>
      <c r="F6" s="5"/>
      <c r="G6" s="78" t="s">
        <v>40</v>
      </c>
      <c r="H6" s="78"/>
      <c r="I6" s="78"/>
    </row>
    <row r="7" spans="1:9" ht="15" customHeight="1">
      <c r="A7" s="5"/>
      <c r="B7" s="5"/>
      <c r="C7" s="5"/>
      <c r="D7" s="5"/>
      <c r="E7" s="5"/>
      <c r="F7" s="5"/>
      <c r="G7" s="26"/>
      <c r="H7" s="25"/>
      <c r="I7" s="25"/>
    </row>
    <row r="8" spans="1:9" ht="12.75" customHeight="1">
      <c r="A8" s="5"/>
      <c r="B8" s="5"/>
      <c r="C8" s="5"/>
      <c r="D8" s="5"/>
      <c r="E8" s="5"/>
      <c r="F8" s="5"/>
      <c r="G8" s="78" t="s">
        <v>45</v>
      </c>
      <c r="H8" s="78"/>
      <c r="I8" s="78"/>
    </row>
    <row r="9" spans="1:9" ht="12.75" customHeight="1">
      <c r="A9" s="5"/>
      <c r="B9" s="5"/>
      <c r="C9" s="5"/>
      <c r="D9" s="5"/>
      <c r="E9" s="5"/>
      <c r="F9" s="5"/>
      <c r="G9" s="5"/>
      <c r="H9" s="1"/>
      <c r="I9" s="1"/>
    </row>
    <row r="10" spans="1:9" ht="27.75" customHeight="1">
      <c r="A10" s="5"/>
      <c r="B10" s="5"/>
      <c r="C10" s="5"/>
      <c r="D10" s="5"/>
      <c r="E10" s="5"/>
      <c r="F10" s="5"/>
      <c r="G10" s="5"/>
      <c r="H10" s="1"/>
      <c r="I10" s="1"/>
    </row>
    <row r="11" spans="1:9" ht="18.75">
      <c r="A11" s="5"/>
      <c r="B11" s="83" t="s">
        <v>34</v>
      </c>
      <c r="C11" s="83"/>
      <c r="D11" s="83"/>
      <c r="E11" s="83"/>
      <c r="F11" s="83"/>
      <c r="G11" s="83"/>
      <c r="H11" s="83"/>
      <c r="I11" s="1"/>
    </row>
    <row r="12" spans="1:9" ht="18.75">
      <c r="A12" s="5"/>
      <c r="B12" s="83" t="s">
        <v>30</v>
      </c>
      <c r="C12" s="83"/>
      <c r="D12" s="83"/>
      <c r="E12" s="83"/>
      <c r="F12" s="83"/>
      <c r="G12" s="83"/>
      <c r="H12" s="83"/>
      <c r="I12" s="1"/>
    </row>
    <row r="13" spans="1:9" ht="10.5" customHeight="1" thickBot="1">
      <c r="A13" s="5"/>
      <c r="B13" s="5"/>
      <c r="C13" s="4"/>
      <c r="D13" s="4"/>
      <c r="E13" s="4"/>
      <c r="F13" s="4"/>
      <c r="G13" s="4"/>
      <c r="H13" s="1"/>
      <c r="I13" s="1"/>
    </row>
    <row r="14" spans="1:9" ht="15">
      <c r="A14" s="69" t="s">
        <v>0</v>
      </c>
      <c r="B14" s="72" t="s">
        <v>1</v>
      </c>
      <c r="C14" s="72" t="s">
        <v>2</v>
      </c>
      <c r="D14" s="72" t="s">
        <v>3</v>
      </c>
      <c r="E14" s="55" t="s">
        <v>36</v>
      </c>
      <c r="F14" s="72" t="s">
        <v>4</v>
      </c>
      <c r="G14" s="72" t="s">
        <v>5</v>
      </c>
      <c r="H14" s="72" t="s">
        <v>6</v>
      </c>
      <c r="I14" s="72" t="s">
        <v>7</v>
      </c>
    </row>
    <row r="15" spans="1:9" ht="15">
      <c r="A15" s="70"/>
      <c r="B15" s="73"/>
      <c r="C15" s="73"/>
      <c r="D15" s="73"/>
      <c r="E15" s="56" t="s">
        <v>38</v>
      </c>
      <c r="F15" s="73"/>
      <c r="G15" s="73"/>
      <c r="H15" s="73"/>
      <c r="I15" s="73"/>
    </row>
    <row r="16" spans="1:9" ht="15.75" thickBot="1">
      <c r="A16" s="71"/>
      <c r="B16" s="74"/>
      <c r="C16" s="74"/>
      <c r="D16" s="74"/>
      <c r="E16" s="57" t="s">
        <v>37</v>
      </c>
      <c r="F16" s="74"/>
      <c r="G16" s="74"/>
      <c r="H16" s="74"/>
      <c r="I16" s="74"/>
    </row>
    <row r="17" spans="1:9" ht="15.75" thickBot="1">
      <c r="A17" s="36" t="s">
        <v>8</v>
      </c>
      <c r="B17" s="88" t="s">
        <v>25</v>
      </c>
      <c r="C17" s="89"/>
      <c r="D17" s="89"/>
      <c r="E17" s="89"/>
      <c r="F17" s="37"/>
      <c r="G17" s="37"/>
      <c r="H17" s="37"/>
      <c r="I17" s="38"/>
    </row>
    <row r="18" spans="1:9" ht="37.5" customHeight="1">
      <c r="A18" s="10">
        <v>1</v>
      </c>
      <c r="B18" s="58" t="s">
        <v>29</v>
      </c>
      <c r="C18" s="59" t="s">
        <v>12</v>
      </c>
      <c r="D18" s="59">
        <v>20</v>
      </c>
      <c r="E18" s="60">
        <v>972.56</v>
      </c>
      <c r="F18" s="80" t="s">
        <v>13</v>
      </c>
      <c r="G18" s="81"/>
      <c r="H18" s="81"/>
      <c r="I18" s="82"/>
    </row>
    <row r="19" spans="1:9" ht="76.5">
      <c r="A19" s="9">
        <v>2</v>
      </c>
      <c r="B19" s="61" t="s">
        <v>41</v>
      </c>
      <c r="C19" s="62" t="s">
        <v>12</v>
      </c>
      <c r="D19" s="63">
        <v>20</v>
      </c>
      <c r="E19" s="64">
        <v>13183</v>
      </c>
      <c r="F19" s="62"/>
      <c r="G19" s="62">
        <v>10</v>
      </c>
      <c r="H19" s="62">
        <v>10</v>
      </c>
      <c r="I19" s="65" t="s">
        <v>28</v>
      </c>
    </row>
    <row r="20" spans="1:9" ht="89.25">
      <c r="A20" s="9">
        <v>3</v>
      </c>
      <c r="B20" s="61" t="s">
        <v>35</v>
      </c>
      <c r="C20" s="62" t="s">
        <v>12</v>
      </c>
      <c r="D20" s="63">
        <v>20</v>
      </c>
      <c r="E20" s="64">
        <v>4496.34</v>
      </c>
      <c r="F20" s="62"/>
      <c r="G20" s="62">
        <v>10</v>
      </c>
      <c r="H20" s="62">
        <v>10</v>
      </c>
      <c r="I20" s="65" t="s">
        <v>28</v>
      </c>
    </row>
    <row r="21" spans="1:9" ht="15.75" thickBot="1">
      <c r="A21" s="11"/>
      <c r="B21" s="39" t="s">
        <v>14</v>
      </c>
      <c r="C21" s="13"/>
      <c r="D21" s="13"/>
      <c r="E21" s="40">
        <f>E18+E19+E20</f>
        <v>18651.9</v>
      </c>
      <c r="F21" s="14"/>
      <c r="G21" s="14"/>
      <c r="H21" s="14"/>
      <c r="I21" s="15"/>
    </row>
    <row r="22" spans="1:9" ht="15.75" thickBot="1">
      <c r="A22" s="36" t="s">
        <v>10</v>
      </c>
      <c r="B22" s="90" t="s">
        <v>23</v>
      </c>
      <c r="C22" s="91"/>
      <c r="D22" s="91"/>
      <c r="E22" s="91"/>
      <c r="F22" s="7"/>
      <c r="G22" s="7"/>
      <c r="H22" s="7"/>
      <c r="I22" s="8"/>
    </row>
    <row r="23" spans="1:9" ht="30">
      <c r="A23" s="9">
        <v>1</v>
      </c>
      <c r="B23" s="66" t="s">
        <v>43</v>
      </c>
      <c r="C23" s="50" t="s">
        <v>9</v>
      </c>
      <c r="D23" s="44">
        <v>0.15</v>
      </c>
      <c r="E23" s="41">
        <f>((D23*918.705)/0.1)</f>
        <v>1378.0575</v>
      </c>
      <c r="F23" s="76" t="s">
        <v>13</v>
      </c>
      <c r="G23" s="76"/>
      <c r="H23" s="76"/>
      <c r="I23" s="77"/>
    </row>
    <row r="24" spans="1:9" ht="30">
      <c r="A24" s="47">
        <v>2</v>
      </c>
      <c r="B24" s="66" t="s">
        <v>44</v>
      </c>
      <c r="C24" s="51" t="s">
        <v>9</v>
      </c>
      <c r="D24" s="48">
        <v>0.2</v>
      </c>
      <c r="E24" s="49">
        <f>((D24*727.381)/0.1)</f>
        <v>1454.762</v>
      </c>
      <c r="F24" s="76" t="s">
        <v>13</v>
      </c>
      <c r="G24" s="76"/>
      <c r="H24" s="76"/>
      <c r="I24" s="77"/>
    </row>
    <row r="25" spans="1:9" ht="15.75" thickBot="1">
      <c r="A25" s="11"/>
      <c r="B25" s="12" t="s">
        <v>24</v>
      </c>
      <c r="C25" s="13" t="s">
        <v>12</v>
      </c>
      <c r="D25" s="18">
        <v>1</v>
      </c>
      <c r="E25" s="40">
        <f>SUM(E23:E24)</f>
        <v>2832.8194999999996</v>
      </c>
      <c r="F25" s="14"/>
      <c r="G25" s="14"/>
      <c r="H25" s="14"/>
      <c r="I25" s="15"/>
    </row>
    <row r="26" spans="1:9" ht="15.75" thickBot="1">
      <c r="A26" s="6" t="s">
        <v>11</v>
      </c>
      <c r="B26" s="86" t="s">
        <v>22</v>
      </c>
      <c r="C26" s="87"/>
      <c r="D26" s="87"/>
      <c r="E26" s="87"/>
      <c r="F26" s="16"/>
      <c r="G26" s="16"/>
      <c r="H26" s="16"/>
      <c r="I26" s="17"/>
    </row>
    <row r="27" spans="1:9" ht="45" customHeight="1">
      <c r="A27" s="9">
        <v>1</v>
      </c>
      <c r="B27" s="67" t="s">
        <v>42</v>
      </c>
      <c r="C27" s="27" t="s">
        <v>9</v>
      </c>
      <c r="D27" s="27">
        <v>0.05</v>
      </c>
      <c r="E27" s="42">
        <v>442.53</v>
      </c>
      <c r="F27" s="76" t="s">
        <v>13</v>
      </c>
      <c r="G27" s="76"/>
      <c r="H27" s="76"/>
      <c r="I27" s="77"/>
    </row>
    <row r="28" spans="1:9" ht="28.5" customHeight="1" thickBot="1">
      <c r="A28" s="11"/>
      <c r="B28" s="12" t="s">
        <v>15</v>
      </c>
      <c r="C28" s="13" t="s">
        <v>9</v>
      </c>
      <c r="D28" s="18">
        <v>0.05</v>
      </c>
      <c r="E28" s="43">
        <f>SUM(E27:E27)</f>
        <v>442.53</v>
      </c>
      <c r="F28" s="12"/>
      <c r="G28" s="12"/>
      <c r="H28" s="12"/>
      <c r="I28" s="19"/>
    </row>
    <row r="29" spans="1:9" ht="28.5" customHeight="1" thickBot="1">
      <c r="A29" s="20"/>
      <c r="B29" s="46" t="s">
        <v>33</v>
      </c>
      <c r="C29" s="21"/>
      <c r="D29" s="21"/>
      <c r="E29" s="35">
        <f>E21+E25+E28</f>
        <v>21927.249499999998</v>
      </c>
      <c r="F29" s="21"/>
      <c r="G29" s="21"/>
      <c r="H29" s="21"/>
      <c r="I29" s="22"/>
    </row>
    <row r="30" spans="1:9" ht="15">
      <c r="A30" s="23"/>
      <c r="B30" s="84" t="s">
        <v>28</v>
      </c>
      <c r="C30" s="85"/>
      <c r="D30" s="85"/>
      <c r="E30" s="85"/>
      <c r="F30" s="85"/>
      <c r="G30" s="85"/>
      <c r="H30" s="85"/>
      <c r="I30" s="23"/>
    </row>
    <row r="31" spans="1:11" ht="15.75">
      <c r="A31" s="31"/>
      <c r="B31" s="34"/>
      <c r="C31" s="32"/>
      <c r="D31" s="32"/>
      <c r="E31" s="33"/>
      <c r="F31" s="30"/>
      <c r="G31" s="34"/>
      <c r="H31" s="30"/>
      <c r="I31" s="30"/>
      <c r="K31" s="3"/>
    </row>
    <row r="32" spans="1:11" s="28" customFormat="1" ht="15.75">
      <c r="A32" s="5"/>
      <c r="B32" s="2" t="s">
        <v>17</v>
      </c>
      <c r="C32" s="2"/>
      <c r="D32" s="2"/>
      <c r="E32" s="2"/>
      <c r="F32" s="2"/>
      <c r="G32" s="52"/>
      <c r="H32" s="52"/>
      <c r="I32" s="52"/>
      <c r="K32" s="29"/>
    </row>
    <row r="33" spans="1:11" ht="15.75">
      <c r="A33" s="5"/>
      <c r="B33" s="2" t="s">
        <v>18</v>
      </c>
      <c r="C33" s="2"/>
      <c r="D33" s="2"/>
      <c r="E33" s="2"/>
      <c r="F33" s="2"/>
      <c r="G33" s="75" t="s">
        <v>19</v>
      </c>
      <c r="H33" s="75"/>
      <c r="I33" s="75"/>
      <c r="K33" s="3"/>
    </row>
    <row r="34" spans="1:9" ht="15.75">
      <c r="A34" s="5"/>
      <c r="B34" s="2"/>
      <c r="C34" s="2"/>
      <c r="D34" s="2"/>
      <c r="E34" s="2"/>
      <c r="F34" s="2"/>
      <c r="G34" s="52"/>
      <c r="H34" s="52"/>
      <c r="I34" s="52"/>
    </row>
    <row r="35" spans="1:9" ht="15.75">
      <c r="A35" s="5"/>
      <c r="B35" s="53" t="s">
        <v>31</v>
      </c>
      <c r="C35" s="53"/>
      <c r="D35" s="53"/>
      <c r="E35" s="53"/>
      <c r="F35" s="53"/>
      <c r="G35" s="68" t="s">
        <v>21</v>
      </c>
      <c r="H35" s="68"/>
      <c r="I35" s="68"/>
    </row>
    <row r="36" spans="1:9" ht="15.75">
      <c r="A36" s="5"/>
      <c r="B36" s="2"/>
      <c r="C36" s="2"/>
      <c r="D36" s="2"/>
      <c r="E36" s="2"/>
      <c r="F36" s="2"/>
      <c r="G36" s="2"/>
      <c r="H36" s="2"/>
      <c r="I36" s="2"/>
    </row>
    <row r="37" spans="1:11" ht="15.75">
      <c r="A37" s="5"/>
      <c r="B37" s="2" t="s">
        <v>26</v>
      </c>
      <c r="C37" s="2"/>
      <c r="D37" s="2"/>
      <c r="E37" s="2"/>
      <c r="F37" s="2"/>
      <c r="G37" s="75" t="s">
        <v>27</v>
      </c>
      <c r="H37" s="75"/>
      <c r="I37" s="75"/>
      <c r="K37" s="2"/>
    </row>
    <row r="38" spans="1:9" ht="15.75">
      <c r="A38" s="5"/>
      <c r="B38" s="2"/>
      <c r="C38" s="2"/>
      <c r="D38" s="2"/>
      <c r="E38" s="2"/>
      <c r="F38" s="2"/>
      <c r="G38" s="2"/>
      <c r="H38" s="2"/>
      <c r="I38" s="2"/>
    </row>
    <row r="39" spans="2:9" ht="15.75">
      <c r="B39" s="54" t="s">
        <v>32</v>
      </c>
      <c r="C39" s="54"/>
      <c r="D39" s="54"/>
      <c r="E39" s="54"/>
      <c r="F39" s="54"/>
      <c r="G39" s="54" t="s">
        <v>20</v>
      </c>
      <c r="H39" s="54"/>
      <c r="I39" s="54"/>
    </row>
    <row r="40" spans="2:9" ht="15">
      <c r="B40" s="45"/>
      <c r="C40" s="45"/>
      <c r="D40" s="45"/>
      <c r="E40" s="45"/>
      <c r="F40" s="45"/>
      <c r="G40" s="45"/>
      <c r="H40" s="45"/>
      <c r="I40" s="45"/>
    </row>
  </sheetData>
  <sheetProtection/>
  <mergeCells count="26">
    <mergeCell ref="B11:H11"/>
    <mergeCell ref="B30:H30"/>
    <mergeCell ref="B26:E26"/>
    <mergeCell ref="F27:I27"/>
    <mergeCell ref="H14:H16"/>
    <mergeCell ref="B17:E17"/>
    <mergeCell ref="B22:E22"/>
    <mergeCell ref="F14:F16"/>
    <mergeCell ref="H3:I3"/>
    <mergeCell ref="G8:I8"/>
    <mergeCell ref="G6:I6"/>
    <mergeCell ref="G5:I5"/>
    <mergeCell ref="F18:I18"/>
    <mergeCell ref="G37:I37"/>
    <mergeCell ref="G14:G16"/>
    <mergeCell ref="I14:I16"/>
    <mergeCell ref="G4:I4"/>
    <mergeCell ref="B12:H12"/>
    <mergeCell ref="G35:I35"/>
    <mergeCell ref="A14:A16"/>
    <mergeCell ref="B14:B16"/>
    <mergeCell ref="C14:C16"/>
    <mergeCell ref="D14:D16"/>
    <mergeCell ref="G33:I33"/>
    <mergeCell ref="F23:I23"/>
    <mergeCell ref="F24:I24"/>
  </mergeCells>
  <printOptions/>
  <pageMargins left="0.9055118110236221" right="0.31496062992125984" top="0.35433070866141736" bottom="0.15748031496062992" header="0" footer="0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2017-11-30T07:28:21Z</cp:lastPrinted>
  <dcterms:created xsi:type="dcterms:W3CDTF">2006-09-28T05:33:49Z</dcterms:created>
  <dcterms:modified xsi:type="dcterms:W3CDTF">2020-01-17T08:32:33Z</dcterms:modified>
  <cp:category/>
  <cp:version/>
  <cp:contentType/>
  <cp:contentStatus/>
</cp:coreProperties>
</file>