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C29" i="2"/>
  <c r="D29"/>
  <c r="E29"/>
  <c r="C30"/>
  <c r="D30"/>
  <c r="E30"/>
  <c r="E27" s="1"/>
  <c r="B29"/>
  <c r="B30"/>
  <c r="C28"/>
  <c r="D28"/>
  <c r="E28"/>
  <c r="B28"/>
  <c r="B27" s="1"/>
  <c r="D27"/>
  <c r="N63" i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C27" i="2" l="1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<sst xmlns="http://schemas.openxmlformats.org/spreadsheetml/2006/main" count="191" uniqueCount="50">
  <si>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</si>
  <si>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</si>
  <si>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</si>
  <si>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</si>
  <si>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</si>
  <si>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</si>
  <si>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</si>
  <si>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</si>
  <si>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</si>
  <si>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</si>
  <si>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</si>
  <si>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</si>
  <si>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</si>
  <si>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</si>
  <si>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</si>
  <si>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</si>
  <si>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</si>
  <si>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</si>
  <si>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</si>
  <si>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</si>
  <si>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</si>
  <si>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</si>
  <si>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</si>
  <si>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</si>
  <si>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</si>
  <si>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</si>
  <si>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</si>
  <si>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</si>
  <si>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</si>
  <si>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</si>
  <si>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</si>
  <si>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</si>
  <si>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</si>
  <si>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</si>
  <si>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</si>
  <si>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</si>
  <si>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</si>
  <si>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</si>
  <si>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</si>
  <si>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</si>
  <si>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</si>
  <si>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</si>
  <si>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</si>
  <si>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</si>
  <si>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</si>
  <si>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>Январь 2021</t>
  </si>
  <si>
    <t>Февраль 2021</t>
  </si>
  <si>
    <t>Март 2021</t>
  </si>
  <si>
    <t>1 квартал 2021</t>
  </si>
  <si>
    <t xml:space="preserve">Данные об усредненной за 1  квартал 2021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</si>
</sst>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4" fillId="0" borderId="2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R31"/>
  <sheetViews>
    <sheetView tabSelected="1" workbookViewId="0">
      <selection activeCell="AB17" sqref="AB17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18" ht="79.5" customHeight="1">
      <c r="A2" s="12" t="s">
        <v>49</v>
      </c>
      <c r="B2" s="13"/>
      <c r="C2" s="13"/>
      <c r="D2" s="13"/>
      <c r="E2" s="13"/>
    </row>
    <row r="3" spans="1:18">
      <c r="A3" s="14"/>
      <c r="B3" s="14"/>
      <c r="C3" s="14"/>
      <c r="D3" s="14"/>
      <c r="E3" s="14"/>
    </row>
    <row r="4" spans="1:18">
      <c r="A4" s="15" t="s">
        <v>45</v>
      </c>
      <c r="B4" s="15"/>
      <c r="C4" s="15"/>
      <c r="D4" s="15"/>
      <c r="E4" s="15"/>
      <c r="H4" s="10" t="s">
        <v>37</v>
      </c>
      <c r="I4" s="11"/>
      <c r="J4" s="11"/>
      <c r="K4" s="11"/>
      <c r="L4" s="11"/>
      <c r="N4" s="10" t="s">
        <v>35</v>
      </c>
      <c r="O4" s="11"/>
      <c r="P4" s="11"/>
      <c r="Q4" s="11"/>
      <c r="R4" s="11"/>
    </row>
    <row r="5" spans="1:18">
      <c r="A5" s="16" t="s">
        <v>32</v>
      </c>
      <c r="B5" s="16" t="s">
        <v>8</v>
      </c>
      <c r="C5" s="16" t="s">
        <v>9</v>
      </c>
      <c r="D5" s="16" t="s">
        <v>10</v>
      </c>
      <c r="E5" s="16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18">
      <c r="A6" s="16" t="s">
        <v>28</v>
      </c>
      <c r="B6" s="17">
        <v>80778.909999999989</v>
      </c>
      <c r="C6" s="17">
        <v>6994</v>
      </c>
      <c r="D6" s="17">
        <v>9575</v>
      </c>
      <c r="E6" s="17">
        <v>71203.909999999989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18">
      <c r="A7" s="16" t="s">
        <v>29</v>
      </c>
      <c r="B7" s="17">
        <v>847.43</v>
      </c>
      <c r="C7" s="17">
        <v>346</v>
      </c>
      <c r="D7" s="17">
        <v>370</v>
      </c>
      <c r="E7" s="17">
        <v>477.42999999999995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18">
      <c r="A8" s="16" t="s">
        <v>30</v>
      </c>
      <c r="B8" s="17">
        <v>78755.479999999981</v>
      </c>
      <c r="C8" s="17">
        <v>6522</v>
      </c>
      <c r="D8" s="17">
        <v>8970</v>
      </c>
      <c r="E8" s="17">
        <v>69785.479999999981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18">
      <c r="A9" s="16" t="s">
        <v>31</v>
      </c>
      <c r="B9" s="17">
        <v>1176</v>
      </c>
      <c r="C9" s="17">
        <v>126</v>
      </c>
      <c r="D9" s="17">
        <v>235</v>
      </c>
      <c r="E9" s="17">
        <v>941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18">
      <c r="A10" s="14"/>
      <c r="B10" s="14"/>
      <c r="C10" s="14"/>
      <c r="D10" s="14"/>
      <c r="E10" s="14"/>
    </row>
    <row r="11" spans="1:18">
      <c r="A11" s="15" t="s">
        <v>46</v>
      </c>
      <c r="B11" s="15"/>
      <c r="C11" s="15"/>
      <c r="D11" s="15"/>
      <c r="E11" s="15"/>
      <c r="H11" s="10" t="s">
        <v>37</v>
      </c>
      <c r="I11" s="11"/>
      <c r="J11" s="11"/>
      <c r="K11" s="11"/>
      <c r="L11" s="11"/>
      <c r="N11" s="10" t="s">
        <v>35</v>
      </c>
      <c r="O11" s="11"/>
      <c r="P11" s="11"/>
      <c r="Q11" s="11"/>
      <c r="R11" s="11"/>
    </row>
    <row r="12" spans="1:18">
      <c r="A12" s="16" t="s">
        <v>32</v>
      </c>
      <c r="B12" s="16" t="s">
        <v>8</v>
      </c>
      <c r="C12" s="16" t="s">
        <v>9</v>
      </c>
      <c r="D12" s="16" t="s">
        <v>10</v>
      </c>
      <c r="E12" s="16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18">
      <c r="A13" s="16" t="s">
        <v>28</v>
      </c>
      <c r="B13" s="17">
        <v>82789.909999999989</v>
      </c>
      <c r="C13" s="17">
        <v>7539</v>
      </c>
      <c r="D13" s="17">
        <v>9258</v>
      </c>
      <c r="E13" s="17">
        <v>73531.909999999989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18">
      <c r="A14" s="16" t="s">
        <v>29</v>
      </c>
      <c r="B14" s="17">
        <v>847.43</v>
      </c>
      <c r="C14" s="17">
        <v>295</v>
      </c>
      <c r="D14" s="17">
        <v>331</v>
      </c>
      <c r="E14" s="17">
        <v>516.42999999999995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18">
      <c r="A15" s="16" t="s">
        <v>30</v>
      </c>
      <c r="B15" s="17">
        <v>80766.479999999981</v>
      </c>
      <c r="C15" s="17">
        <v>7026</v>
      </c>
      <c r="D15" s="17">
        <v>8688</v>
      </c>
      <c r="E15" s="17">
        <v>72078.479999999981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18">
      <c r="A16" s="16" t="s">
        <v>31</v>
      </c>
      <c r="B16" s="17">
        <v>1176</v>
      </c>
      <c r="C16" s="17">
        <v>218</v>
      </c>
      <c r="D16" s="17">
        <v>239</v>
      </c>
      <c r="E16" s="17">
        <v>937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</row>
    <row r="17" spans="1:18">
      <c r="A17" s="14"/>
      <c r="B17" s="14"/>
      <c r="C17" s="14"/>
      <c r="D17" s="14"/>
      <c r="E17" s="14"/>
    </row>
    <row r="18" spans="1:18">
      <c r="A18" s="15" t="s">
        <v>47</v>
      </c>
      <c r="B18" s="15"/>
      <c r="C18" s="15"/>
      <c r="D18" s="15"/>
      <c r="E18" s="15"/>
      <c r="H18" s="10" t="s">
        <v>37</v>
      </c>
      <c r="I18" s="11"/>
      <c r="J18" s="11"/>
      <c r="K18" s="11"/>
      <c r="L18" s="11"/>
      <c r="N18" s="10" t="s">
        <v>35</v>
      </c>
      <c r="O18" s="11"/>
      <c r="P18" s="11"/>
      <c r="Q18" s="11"/>
      <c r="R18" s="11"/>
    </row>
    <row r="19" spans="1:18">
      <c r="A19" s="16" t="s">
        <v>32</v>
      </c>
      <c r="B19" s="16" t="s">
        <v>8</v>
      </c>
      <c r="C19" s="16" t="s">
        <v>9</v>
      </c>
      <c r="D19" s="16" t="s">
        <v>10</v>
      </c>
      <c r="E19" s="16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>
      <c r="A20" s="16" t="s">
        <v>28</v>
      </c>
      <c r="B20" s="17">
        <v>85089.909999999989</v>
      </c>
      <c r="C20" s="17">
        <v>6801</v>
      </c>
      <c r="D20" s="17">
        <v>9015</v>
      </c>
      <c r="E20" s="17">
        <v>76074.909999999989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>
      <c r="A21" s="16" t="s">
        <v>29</v>
      </c>
      <c r="B21" s="17">
        <v>847.43</v>
      </c>
      <c r="C21" s="17">
        <v>233</v>
      </c>
      <c r="D21" s="17">
        <v>292</v>
      </c>
      <c r="E21" s="17">
        <v>555.42999999999995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>
      <c r="A22" s="16" t="s">
        <v>30</v>
      </c>
      <c r="B22" s="17">
        <v>83066.479999999981</v>
      </c>
      <c r="C22" s="17">
        <v>6345</v>
      </c>
      <c r="D22" s="17">
        <v>8484</v>
      </c>
      <c r="E22" s="17">
        <v>74582.479999999981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>
      <c r="A23" s="16" t="s">
        <v>31</v>
      </c>
      <c r="B23" s="17">
        <v>1176</v>
      </c>
      <c r="C23" s="17">
        <v>223</v>
      </c>
      <c r="D23" s="17">
        <v>239</v>
      </c>
      <c r="E23" s="17">
        <v>937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>
      <c r="A24" s="14"/>
      <c r="B24" s="14"/>
      <c r="C24" s="14"/>
      <c r="D24" s="14"/>
      <c r="E24" s="14"/>
    </row>
    <row r="25" spans="1:18">
      <c r="A25" s="18" t="s">
        <v>48</v>
      </c>
      <c r="B25" s="18"/>
      <c r="C25" s="18"/>
      <c r="D25" s="18"/>
      <c r="E25" s="18"/>
    </row>
    <row r="26" spans="1:18">
      <c r="A26" s="16" t="s">
        <v>32</v>
      </c>
      <c r="B26" s="16" t="s">
        <v>8</v>
      </c>
      <c r="C26" s="16" t="s">
        <v>9</v>
      </c>
      <c r="D26" s="16" t="s">
        <v>10</v>
      </c>
      <c r="E26" s="16" t="s">
        <v>27</v>
      </c>
    </row>
    <row r="27" spans="1:18">
      <c r="A27" s="16" t="s">
        <v>28</v>
      </c>
      <c r="B27" s="19">
        <f>B28+B29+B30</f>
        <v>82886.243333333303</v>
      </c>
      <c r="C27" s="19">
        <f t="shared" ref="C27:E27" si="0">C28+C29+C30</f>
        <v>7111.333333333333</v>
      </c>
      <c r="D27" s="19">
        <f t="shared" si="0"/>
        <v>9282.6666666666661</v>
      </c>
      <c r="E27" s="19">
        <f t="shared" si="0"/>
        <v>73603.576666666631</v>
      </c>
    </row>
    <row r="28" spans="1:18">
      <c r="A28" s="16" t="s">
        <v>29</v>
      </c>
      <c r="B28" s="19">
        <f>(B7+B14+B21)/3</f>
        <v>847.43</v>
      </c>
      <c r="C28" s="19">
        <f t="shared" ref="C28:E28" si="1">(C7+C14+C21)/3</f>
        <v>291.33333333333331</v>
      </c>
      <c r="D28" s="19">
        <f t="shared" si="1"/>
        <v>331</v>
      </c>
      <c r="E28" s="19">
        <f t="shared" si="1"/>
        <v>516.42999999999995</v>
      </c>
    </row>
    <row r="29" spans="1:18">
      <c r="A29" s="16" t="s">
        <v>30</v>
      </c>
      <c r="B29" s="19">
        <f t="shared" ref="B29:E30" si="2">(B8+B15+B22)/3</f>
        <v>80862.81333333331</v>
      </c>
      <c r="C29" s="19">
        <f t="shared" si="2"/>
        <v>6631</v>
      </c>
      <c r="D29" s="19">
        <f t="shared" si="2"/>
        <v>8714</v>
      </c>
      <c r="E29" s="19">
        <f t="shared" si="2"/>
        <v>72148.81333333331</v>
      </c>
    </row>
    <row r="30" spans="1:18">
      <c r="A30" s="16" t="s">
        <v>31</v>
      </c>
      <c r="B30" s="19">
        <f t="shared" si="2"/>
        <v>1176</v>
      </c>
      <c r="C30" s="19">
        <f t="shared" si="2"/>
        <v>189</v>
      </c>
      <c r="D30" s="19">
        <f t="shared" si="2"/>
        <v>237.66666666666666</v>
      </c>
      <c r="E30" s="19">
        <f t="shared" si="2"/>
        <v>938.33333333333337</v>
      </c>
    </row>
    <row r="31" spans="1:18">
      <c r="A31" s="14"/>
      <c r="B31" s="14"/>
      <c r="C31" s="14"/>
      <c r="D31" s="14"/>
      <c r="E31" s="14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conditionalFormatting sqref="E6">
    <cfRule type="expression" dxfId="44" priority="60">
      <formula>E6&lt;&gt;L6+R6</formula>
    </cfRule>
  </conditionalFormatting>
  <conditionalFormatting sqref="D7:D9">
    <cfRule type="expression" dxfId="43" priority="59">
      <formula>D7&lt;&gt;K7+Q7</formula>
    </cfRule>
  </conditionalFormatting>
  <conditionalFormatting sqref="E7:E9">
    <cfRule type="expression" dxfId="42" priority="58">
      <formula>E7&lt;&gt;L7+R7</formula>
    </cfRule>
  </conditionalFormatting>
  <conditionalFormatting sqref="D6">
    <cfRule type="expression" dxfId="41" priority="57">
      <formula>D6&lt;&gt;K6+Q6</formula>
    </cfRule>
  </conditionalFormatting>
  <conditionalFormatting sqref="E6">
    <cfRule type="expression" dxfId="40" priority="56">
      <formula>E6&lt;&gt;L6+R6</formula>
    </cfRule>
  </conditionalFormatting>
  <conditionalFormatting sqref="E7">
    <cfRule type="expression" dxfId="39" priority="55">
      <formula>E7&lt;&gt;L7+R7</formula>
    </cfRule>
  </conditionalFormatting>
  <conditionalFormatting sqref="E7">
    <cfRule type="expression" dxfId="38" priority="54">
      <formula>E7&lt;&gt;L7+R7</formula>
    </cfRule>
  </conditionalFormatting>
  <conditionalFormatting sqref="B6">
    <cfRule type="expression" dxfId="37" priority="53">
      <formula>B6&lt;&gt;I6+O6</formula>
    </cfRule>
  </conditionalFormatting>
  <conditionalFormatting sqref="B7">
    <cfRule type="expression" dxfId="36" priority="52">
      <formula>B7&lt;&gt;I7+O7</formula>
    </cfRule>
  </conditionalFormatting>
  <conditionalFormatting sqref="B8">
    <cfRule type="expression" dxfId="35" priority="51">
      <formula>B8&lt;&gt;I8+O8</formula>
    </cfRule>
  </conditionalFormatting>
  <conditionalFormatting sqref="B9">
    <cfRule type="expression" dxfId="34" priority="50">
      <formula>B9&lt;&gt;I9+O9</formula>
    </cfRule>
  </conditionalFormatting>
  <conditionalFormatting sqref="I6">
    <cfRule type="expression" dxfId="33" priority="49">
      <formula>I6&lt;&gt;(I7+I8+I9)</formula>
    </cfRule>
  </conditionalFormatting>
  <conditionalFormatting sqref="K6:L6">
    <cfRule type="expression" dxfId="32" priority="48">
      <formula>K6&lt;&gt;(K7+K8+K9)</formula>
    </cfRule>
  </conditionalFormatting>
  <conditionalFormatting sqref="O6">
    <cfRule type="expression" dxfId="31" priority="47">
      <formula>O6&lt;&gt;(O7+O8+O9)</formula>
    </cfRule>
  </conditionalFormatting>
  <conditionalFormatting sqref="Q6:R6">
    <cfRule type="expression" dxfId="30" priority="46">
      <formula>Q6&lt;&gt;(Q7+Q8+Q9)</formula>
    </cfRule>
  </conditionalFormatting>
  <conditionalFormatting sqref="E13">
    <cfRule type="expression" dxfId="29" priority="30">
      <formula>E13&lt;&gt;L13+R13</formula>
    </cfRule>
  </conditionalFormatting>
  <conditionalFormatting sqref="D14:D16">
    <cfRule type="expression" dxfId="28" priority="29">
      <formula>D14&lt;&gt;K14+Q14</formula>
    </cfRule>
  </conditionalFormatting>
  <conditionalFormatting sqref="E14:E16">
    <cfRule type="expression" dxfId="27" priority="28">
      <formula>E14&lt;&gt;L14+R14</formula>
    </cfRule>
  </conditionalFormatting>
  <conditionalFormatting sqref="D13">
    <cfRule type="expression" dxfId="26" priority="27">
      <formula>D13&lt;&gt;K13+Q13</formula>
    </cfRule>
  </conditionalFormatting>
  <conditionalFormatting sqref="E13">
    <cfRule type="expression" dxfId="25" priority="26">
      <formula>E13&lt;&gt;L13+R13</formula>
    </cfRule>
  </conditionalFormatting>
  <conditionalFormatting sqref="E14">
    <cfRule type="expression" dxfId="24" priority="25">
      <formula>E14&lt;&gt;L14+R14</formula>
    </cfRule>
  </conditionalFormatting>
  <conditionalFormatting sqref="E14">
    <cfRule type="expression" dxfId="23" priority="24">
      <formula>E14&lt;&gt;L14+R14</formula>
    </cfRule>
  </conditionalFormatting>
  <conditionalFormatting sqref="B13">
    <cfRule type="expression" dxfId="22" priority="23">
      <formula>B13&lt;&gt;I13+O13</formula>
    </cfRule>
  </conditionalFormatting>
  <conditionalFormatting sqref="B14">
    <cfRule type="expression" dxfId="21" priority="22">
      <formula>B14&lt;&gt;I14+O14</formula>
    </cfRule>
  </conditionalFormatting>
  <conditionalFormatting sqref="B15">
    <cfRule type="expression" dxfId="20" priority="21">
      <formula>B15&lt;&gt;I15+O15</formula>
    </cfRule>
  </conditionalFormatting>
  <conditionalFormatting sqref="B16">
    <cfRule type="expression" dxfId="19" priority="20">
      <formula>B16&lt;&gt;I16+O16</formula>
    </cfRule>
  </conditionalFormatting>
  <conditionalFormatting sqref="I13">
    <cfRule type="expression" dxfId="18" priority="19">
      <formula>I13&lt;&gt;(I14+I15+I16)</formula>
    </cfRule>
  </conditionalFormatting>
  <conditionalFormatting sqref="K13:L13">
    <cfRule type="expression" dxfId="17" priority="18">
      <formula>K13&lt;&gt;(K14+K15+K16)</formula>
    </cfRule>
  </conditionalFormatting>
  <conditionalFormatting sqref="O13">
    <cfRule type="expression" dxfId="16" priority="17">
      <formula>O13&lt;&gt;(O14+O15+O16)</formula>
    </cfRule>
  </conditionalFormatting>
  <conditionalFormatting sqref="Q13:R13">
    <cfRule type="expression" dxfId="15" priority="16">
      <formula>Q13&lt;&gt;(Q14+Q15+Q16)</formula>
    </cfRule>
  </conditionalFormatting>
  <conditionalFormatting sqref="E20">
    <cfRule type="expression" dxfId="14" priority="15">
      <formula>E20&lt;&gt;L20+R20</formula>
    </cfRule>
  </conditionalFormatting>
  <conditionalFormatting sqref="D21:D23">
    <cfRule type="expression" dxfId="13" priority="14">
      <formula>D21&lt;&gt;K21+Q21</formula>
    </cfRule>
  </conditionalFormatting>
  <conditionalFormatting sqref="E21:E23">
    <cfRule type="expression" dxfId="12" priority="13">
      <formula>E21&lt;&gt;L21+R21</formula>
    </cfRule>
  </conditionalFormatting>
  <conditionalFormatting sqref="D20">
    <cfRule type="expression" dxfId="11" priority="12">
      <formula>D20&lt;&gt;K20+Q20</formula>
    </cfRule>
  </conditionalFormatting>
  <conditionalFormatting sqref="E20">
    <cfRule type="expression" dxfId="10" priority="11">
      <formula>E20&lt;&gt;L20+R20</formula>
    </cfRule>
  </conditionalFormatting>
  <conditionalFormatting sqref="E21">
    <cfRule type="expression" dxfId="9" priority="10">
      <formula>E21&lt;&gt;L21+R21</formula>
    </cfRule>
  </conditionalFormatting>
  <conditionalFormatting sqref="E21">
    <cfRule type="expression" dxfId="8" priority="9">
      <formula>E21&lt;&gt;L21+R21</formula>
    </cfRule>
  </conditionalFormatting>
  <conditionalFormatting sqref="B20">
    <cfRule type="expression" dxfId="7" priority="8">
      <formula>B20&lt;&gt;I20+O20</formula>
    </cfRule>
  </conditionalFormatting>
  <conditionalFormatting sqref="B21">
    <cfRule type="expression" dxfId="6" priority="7">
      <formula>B21&lt;&gt;I21+O21</formula>
    </cfRule>
  </conditionalFormatting>
  <conditionalFormatting sqref="B22">
    <cfRule type="expression" dxfId="5" priority="6">
      <formula>B22&lt;&gt;I22+O22</formula>
    </cfRule>
  </conditionalFormatting>
  <conditionalFormatting sqref="B23">
    <cfRule type="expression" dxfId="4" priority="5">
      <formula>B23&lt;&gt;I23+O23</formula>
    </cfRule>
  </conditionalFormatting>
  <conditionalFormatting sqref="I20">
    <cfRule type="expression" dxfId="3" priority="4">
      <formula>I20&lt;&gt;(I21+I22+I23)</formula>
    </cfRule>
  </conditionalFormatting>
  <conditionalFormatting sqref="K20:L20">
    <cfRule type="expression" dxfId="2" priority="3">
      <formula>K20&lt;&gt;(K21+K22+K23)</formula>
    </cfRule>
  </conditionalFormatting>
  <conditionalFormatting sqref="O20">
    <cfRule type="expression" dxfId="1" priority="2">
      <formula>O20&lt;&gt;(O21+O22+O23)</formula>
    </cfRule>
  </conditionalFormatting>
  <conditionalFormatting sqref="Q20:R20">
    <cfRule type="expression" dxfId="0" priority="1">
      <formula>Q20&lt;&gt;(Q21+Q22+Q23)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2021-04-13T02:32:34Z</dcterms:modified>
</cp:coreProperties>
</file>