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24795" windowHeight="12270"/>
  </bookViews>
  <sheets>
    <sheet name="Pрез" sheetId="2" r:id="rId1"/>
    <sheet name="с УН" sheetId="3" state="hidden" r:id="rId2"/>
    <sheet name="Перечень потребителей" sheetId="1" state="hidden" r:id="rId3"/>
  </sheets>
  <definedNames>
    <definedName name="_xlnm._FilterDatabase" localSheetId="2" hidden="1">'Перечень потребителей'!$A$2:$L$56</definedName>
    <definedName name="_xlnm._FilterDatabase" localSheetId="1" hidden="1">'с УН'!$A$2:$H$40</definedName>
  </definedNames>
  <calcPr calcId="125725" refMode="R1C1"/>
</workbook>
</file>

<file path=xl/calcChain.xml><?xml version="1.0" encoding="utf-8"?>
<calcChain xmlns="http://schemas.openxmlformats.org/spreadsheetml/2006/main">
  <c r="D146" i="2"/>
  <c r="D145"/>
  <c r="D144"/>
  <c r="D143"/>
  <c r="B146"/>
  <c r="B145"/>
  <c r="B144"/>
  <c r="B143"/>
  <c r="C115"/>
  <c r="D115"/>
  <c r="C116"/>
  <c r="D116"/>
  <c r="C117"/>
  <c r="D117"/>
  <c r="C118"/>
  <c r="D118"/>
  <c r="B116"/>
  <c r="B117"/>
  <c r="E117" s="1"/>
  <c r="B118"/>
  <c r="B115"/>
  <c r="E115" s="1"/>
  <c r="E144" l="1"/>
  <c r="E146"/>
  <c r="E143"/>
  <c r="E145"/>
  <c r="E118"/>
  <c r="E116"/>
  <c r="B52"/>
  <c r="D52"/>
  <c r="B53"/>
  <c r="D53"/>
  <c r="B54"/>
  <c r="E54" s="1"/>
  <c r="D54"/>
  <c r="B55"/>
  <c r="D55"/>
  <c r="D27"/>
  <c r="B27"/>
  <c r="D26"/>
  <c r="B26"/>
  <c r="D25"/>
  <c r="B25"/>
  <c r="D24"/>
  <c r="B24"/>
  <c r="D111"/>
  <c r="B111"/>
  <c r="D110"/>
  <c r="B110"/>
  <c r="D109"/>
  <c r="B109"/>
  <c r="D108"/>
  <c r="B108"/>
  <c r="D81"/>
  <c r="D82"/>
  <c r="D83"/>
  <c r="D80"/>
  <c r="B83"/>
  <c r="B82"/>
  <c r="E82" s="1"/>
  <c r="B81"/>
  <c r="B80"/>
  <c r="E80" s="1"/>
  <c r="E108" l="1"/>
  <c r="E83"/>
  <c r="E81"/>
  <c r="E109"/>
  <c r="E111"/>
  <c r="E25"/>
  <c r="E110"/>
  <c r="E24"/>
  <c r="E26"/>
  <c r="E27"/>
  <c r="E53"/>
  <c r="E55"/>
  <c r="E52"/>
  <c r="J42" i="3"/>
  <c r="K42"/>
  <c r="I42"/>
  <c r="L42" l="1"/>
</calcChain>
</file>

<file path=xl/sharedStrings.xml><?xml version="1.0" encoding="utf-8"?>
<sst xmlns="http://schemas.openxmlformats.org/spreadsheetml/2006/main" count="357" uniqueCount="44">
  <si>
    <t>№</t>
  </si>
  <si>
    <t>Договор</t>
  </si>
  <si>
    <t>Ценовая категория</t>
  </si>
  <si>
    <t>Тариф</t>
  </si>
  <si>
    <t>Объем э/э</t>
  </si>
  <si>
    <t>Контрольный объем</t>
  </si>
  <si>
    <t>Сумма</t>
  </si>
  <si>
    <t>Контрольная сумма</t>
  </si>
  <si>
    <t>Макс. мощность</t>
  </si>
  <si>
    <t>Ген. мощность</t>
  </si>
  <si>
    <t>Сет. мощность</t>
  </si>
  <si>
    <t>Кол-во часов</t>
  </si>
  <si>
    <t>7. ПРОМЫШЛ. ДВУСТАВОЧН.(3 ЦК,СН2) от 150 кВт до 670 кВт</t>
  </si>
  <si>
    <t>31. БЮДЖ.ПОТРЕБИТЕЛИ ДВУХСТАВ.(РБ, СН2, 3 ЦК) от 670 кВт до 10 МВт</t>
  </si>
  <si>
    <t>7. ПРОМЫШЛ. ДВУСТАВОЧН.(3 ЦК,СН2) от 670 кВт до 10 МВт</t>
  </si>
  <si>
    <t>27. БЮДЖЕТНЫЕ ПОТРЕБ.(ФБ) ДВУХСТ. (СН2, 3 ЦК) от 670 кВт до 10 МВт</t>
  </si>
  <si>
    <t>8. НЕПРОМЫШЛЕННЫЕ(СН2, 3 ЦК) от 670 кВт до 10 МВт</t>
  </si>
  <si>
    <t>20. ГОРОДСКОЙ ТРАНСПОРТ (CH2, 3ЦК) от 670 кВт до 10 МВт</t>
  </si>
  <si>
    <t>27. БЮДЖЕТНЫЕ ПОТРЕБ.(ФБ) ДВУХСТ. (ВН, 4 ЦК) от 670 кВт до 10 МВт</t>
  </si>
  <si>
    <t>8. НЕПРОМЫШЛЕННЫЕ(СН2, 3 ЦК) менее 150 кВт</t>
  </si>
  <si>
    <t>8. НЕПРОМЫШЛЕННЫЕ(НН, 3 ЦК) менее 150 кВт</t>
  </si>
  <si>
    <t>8. НЕПРОМЫШЛЕННЫЕ(СН2, 3 ЦК) от 150 кВт до 670 КВт</t>
  </si>
  <si>
    <t>8. НЕПРОМЫШЛЕННЫЕ(НН, 4 ЦК) менее 150 кВт</t>
  </si>
  <si>
    <t>26. БЮДЖЕТНЫЕ ПОТРЕБИТЕЛИ (МБ) (НН, 3 ЦК) от 670 кВт до 10 МВт</t>
  </si>
  <si>
    <t>14.1 РН-ЭНЕРГО (СН2,3ЦК) от 670 кВт до 10 МВт</t>
  </si>
  <si>
    <t>8. НЕПРОМЫШЛЕННЫЕ(СН2, 3 ЦК) от 150 кВт до 670 КВт КП</t>
  </si>
  <si>
    <t>8. НЕПРОМЫШЛЕННЫЕ(СН2, 4 ЦК) менее 150 кВт</t>
  </si>
  <si>
    <t>8. НЕПРОМЫШЛЕННЫЕ(СН2, 4 ЦК) от 150 кВт до 670 кВт</t>
  </si>
  <si>
    <t>Резервируемая мощность</t>
  </si>
  <si>
    <t>Общее</t>
  </si>
  <si>
    <t>ВН</t>
  </si>
  <si>
    <t>СН2</t>
  </si>
  <si>
    <t>НН</t>
  </si>
  <si>
    <t>Напр</t>
  </si>
  <si>
    <t>3 квартал</t>
  </si>
  <si>
    <t>кВт</t>
  </si>
  <si>
    <t>3 квартал 2018 г.</t>
  </si>
  <si>
    <t>4 квартал 2018 г.</t>
  </si>
  <si>
    <t>2 квартал 2018 г.</t>
  </si>
  <si>
    <t>1 квартал 2018 г.</t>
  </si>
  <si>
    <t>2018 г.</t>
  </si>
  <si>
    <t>8. НЕПРОМЫШЛЕННЫЕ "МРСК Сибири"-"Хакасэнерго" (НН, 4 ЦК) менее 150 кВт</t>
  </si>
  <si>
    <t>2,18278728425503-11</t>
  </si>
  <si>
    <t>1 квартал 2019 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</si>
</sst>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0" borderId="0" xfId="0" applyBorder="1"/>
    <xf numFmtId="4" fontId="0" fillId="0" borderId="0" xfId="0" applyNumberFormat="1" applyBorder="1"/>
    <xf numFmtId="0" fontId="0" fillId="0" borderId="2" xfId="0" applyBorder="1"/>
    <xf numFmtId="17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6"/>
  <sheetViews>
    <sheetView tabSelected="1" topLeftCell="A119" workbookViewId="0">
      <selection activeCell="L148" sqref="K148:L148"/>
    </sheetView>
  </sheetViews>
  <sheetFormatPr defaultRowHeight="15"/>
  <cols>
    <col min="2" max="2" width="15.85546875" bestFit="1" customWidth="1"/>
    <col min="3" max="3" width="14.42578125" hidden="1" customWidth="1"/>
    <col min="4" max="4" width="14.42578125" bestFit="1" customWidth="1"/>
    <col min="5" max="5" width="25.28515625" bestFit="1" customWidth="1"/>
  </cols>
  <sheetData>
    <row r="1" spans="1:5" hidden="1">
      <c r="A1" s="6">
        <v>43101</v>
      </c>
      <c r="B1" s="6"/>
      <c r="C1" s="6"/>
      <c r="D1" s="6"/>
      <c r="E1" s="6"/>
    </row>
    <row r="2" spans="1:5" hidden="1">
      <c r="A2" s="1" t="s">
        <v>35</v>
      </c>
      <c r="B2" s="1" t="s">
        <v>8</v>
      </c>
      <c r="C2" s="1" t="s">
        <v>9</v>
      </c>
      <c r="D2" s="1" t="s">
        <v>10</v>
      </c>
      <c r="E2" s="1" t="s">
        <v>28</v>
      </c>
    </row>
    <row r="3" spans="1:5" hidden="1">
      <c r="A3" s="1" t="s">
        <v>29</v>
      </c>
      <c r="B3" s="2">
        <v>75787.7</v>
      </c>
      <c r="C3" s="2">
        <v>6710</v>
      </c>
      <c r="D3" s="2">
        <v>8732</v>
      </c>
      <c r="E3" s="2">
        <v>67055.7</v>
      </c>
    </row>
    <row r="4" spans="1:5" hidden="1">
      <c r="A4" s="1" t="s">
        <v>30</v>
      </c>
      <c r="B4" s="2">
        <v>847.43</v>
      </c>
      <c r="C4" s="2">
        <v>318</v>
      </c>
      <c r="D4" s="2">
        <v>394</v>
      </c>
      <c r="E4" s="2">
        <v>453.42999999999995</v>
      </c>
    </row>
    <row r="5" spans="1:5" hidden="1">
      <c r="A5" s="1" t="s">
        <v>31</v>
      </c>
      <c r="B5" s="2">
        <v>74156.27</v>
      </c>
      <c r="C5" s="2">
        <v>6259</v>
      </c>
      <c r="D5" s="2">
        <v>8199</v>
      </c>
      <c r="E5" s="2">
        <v>65957.27</v>
      </c>
    </row>
    <row r="6" spans="1:5" hidden="1">
      <c r="A6" s="1" t="s">
        <v>32</v>
      </c>
      <c r="B6" s="2">
        <v>784</v>
      </c>
      <c r="C6" s="2">
        <v>133</v>
      </c>
      <c r="D6" s="2">
        <v>139</v>
      </c>
      <c r="E6" s="2">
        <v>645</v>
      </c>
    </row>
    <row r="7" spans="1:5" hidden="1"/>
    <row r="8" spans="1:5" hidden="1">
      <c r="A8" s="6">
        <v>43132</v>
      </c>
      <c r="B8" s="7"/>
      <c r="C8" s="7"/>
      <c r="D8" s="7"/>
      <c r="E8" s="7"/>
    </row>
    <row r="9" spans="1:5" hidden="1">
      <c r="A9" s="1" t="s">
        <v>35</v>
      </c>
      <c r="B9" s="1" t="s">
        <v>8</v>
      </c>
      <c r="C9" s="1" t="s">
        <v>9</v>
      </c>
      <c r="D9" s="1" t="s">
        <v>10</v>
      </c>
      <c r="E9" s="1" t="s">
        <v>28</v>
      </c>
    </row>
    <row r="10" spans="1:5" hidden="1">
      <c r="A10" s="1" t="s">
        <v>29</v>
      </c>
      <c r="B10" s="2">
        <v>75787.7</v>
      </c>
      <c r="C10" s="2">
        <v>6943</v>
      </c>
      <c r="D10" s="2">
        <v>8901</v>
      </c>
      <c r="E10" s="2">
        <v>66886.7</v>
      </c>
    </row>
    <row r="11" spans="1:5" hidden="1">
      <c r="A11" s="1" t="s">
        <v>30</v>
      </c>
      <c r="B11" s="2">
        <v>847.43</v>
      </c>
      <c r="C11" s="2">
        <v>295</v>
      </c>
      <c r="D11" s="2">
        <v>351</v>
      </c>
      <c r="E11" s="2">
        <v>496.42999999999995</v>
      </c>
    </row>
    <row r="12" spans="1:5" hidden="1">
      <c r="A12" s="1" t="s">
        <v>31</v>
      </c>
      <c r="B12" s="2">
        <v>74156.27</v>
      </c>
      <c r="C12" s="2">
        <v>6520</v>
      </c>
      <c r="D12" s="2">
        <v>8419</v>
      </c>
      <c r="E12" s="2">
        <v>65737.27</v>
      </c>
    </row>
    <row r="13" spans="1:5" hidden="1">
      <c r="A13" s="1" t="s">
        <v>32</v>
      </c>
      <c r="B13" s="2">
        <v>784</v>
      </c>
      <c r="C13" s="2">
        <v>128</v>
      </c>
      <c r="D13" s="2">
        <v>131</v>
      </c>
      <c r="E13" s="2">
        <v>653</v>
      </c>
    </row>
    <row r="14" spans="1:5" hidden="1"/>
    <row r="15" spans="1:5" hidden="1">
      <c r="A15" s="6">
        <v>43160</v>
      </c>
      <c r="B15" s="7"/>
      <c r="C15" s="7"/>
      <c r="D15" s="7"/>
      <c r="E15" s="7"/>
    </row>
    <row r="16" spans="1:5" hidden="1">
      <c r="A16" s="1" t="s">
        <v>35</v>
      </c>
      <c r="B16" s="1" t="s">
        <v>8</v>
      </c>
      <c r="C16" s="1" t="s">
        <v>9</v>
      </c>
      <c r="D16" s="1" t="s">
        <v>10</v>
      </c>
      <c r="E16" s="1" t="s">
        <v>28</v>
      </c>
    </row>
    <row r="17" spans="1:5" hidden="1">
      <c r="A17" s="1" t="s">
        <v>29</v>
      </c>
      <c r="B17" s="2">
        <v>75787.7</v>
      </c>
      <c r="C17" s="2">
        <v>5788</v>
      </c>
      <c r="D17" s="2">
        <v>7881</v>
      </c>
      <c r="E17" s="2">
        <v>67906.7</v>
      </c>
    </row>
    <row r="18" spans="1:5" hidden="1">
      <c r="A18" s="1" t="s">
        <v>30</v>
      </c>
      <c r="B18" s="2">
        <v>847.43</v>
      </c>
      <c r="C18" s="2">
        <v>225</v>
      </c>
      <c r="D18" s="2">
        <v>284</v>
      </c>
      <c r="E18" s="2">
        <v>563.42999999999995</v>
      </c>
    </row>
    <row r="19" spans="1:5" hidden="1">
      <c r="A19" s="1" t="s">
        <v>31</v>
      </c>
      <c r="B19" s="2">
        <v>74156.27</v>
      </c>
      <c r="C19" s="2">
        <v>5440</v>
      </c>
      <c r="D19" s="2">
        <v>7462</v>
      </c>
      <c r="E19" s="2">
        <v>66694.27</v>
      </c>
    </row>
    <row r="20" spans="1:5" hidden="1">
      <c r="A20" s="1" t="s">
        <v>32</v>
      </c>
      <c r="B20" s="2">
        <v>784</v>
      </c>
      <c r="C20" s="2">
        <v>123</v>
      </c>
      <c r="D20" s="2">
        <v>135</v>
      </c>
      <c r="E20" s="2">
        <v>649</v>
      </c>
    </row>
    <row r="21" spans="1:5" hidden="1">
      <c r="A21" s="3"/>
      <c r="B21" s="4"/>
      <c r="C21" s="4"/>
      <c r="D21" s="4"/>
      <c r="E21" s="4"/>
    </row>
    <row r="22" spans="1:5" hidden="1">
      <c r="A22" s="6" t="s">
        <v>39</v>
      </c>
      <c r="B22" s="7"/>
      <c r="C22" s="7"/>
      <c r="D22" s="7" t="s">
        <v>34</v>
      </c>
      <c r="E22" s="7"/>
    </row>
    <row r="23" spans="1:5" hidden="1">
      <c r="A23" s="1" t="s">
        <v>35</v>
      </c>
      <c r="B23" s="1" t="s">
        <v>8</v>
      </c>
      <c r="C23" s="1" t="s">
        <v>9</v>
      </c>
      <c r="D23" s="1" t="s">
        <v>10</v>
      </c>
      <c r="E23" s="1" t="s">
        <v>28</v>
      </c>
    </row>
    <row r="24" spans="1:5" hidden="1">
      <c r="A24" s="1" t="s">
        <v>29</v>
      </c>
      <c r="B24" s="2">
        <f>(B3+B10+B17)/3</f>
        <v>75787.7</v>
      </c>
      <c r="C24" s="2"/>
      <c r="D24" s="2">
        <f>(D3+D10+D17)/3</f>
        <v>8504.6666666666661</v>
      </c>
      <c r="E24" s="2">
        <f>B24-D24</f>
        <v>67283.033333333326</v>
      </c>
    </row>
    <row r="25" spans="1:5" hidden="1">
      <c r="A25" s="1" t="s">
        <v>30</v>
      </c>
      <c r="B25" s="2">
        <f t="shared" ref="B25:B27" si="0">(B4+B11+B18)/3</f>
        <v>847.43</v>
      </c>
      <c r="C25" s="2"/>
      <c r="D25" s="2">
        <f t="shared" ref="D25:D27" si="1">(D4+D11+D18)/3</f>
        <v>343</v>
      </c>
      <c r="E25" s="2">
        <f t="shared" ref="E25:E27" si="2">B25-D25</f>
        <v>504.42999999999995</v>
      </c>
    </row>
    <row r="26" spans="1:5" hidden="1">
      <c r="A26" s="1" t="s">
        <v>31</v>
      </c>
      <c r="B26" s="2">
        <f t="shared" si="0"/>
        <v>74156.27</v>
      </c>
      <c r="C26" s="2"/>
      <c r="D26" s="2">
        <f t="shared" si="1"/>
        <v>8026.666666666667</v>
      </c>
      <c r="E26" s="2">
        <f t="shared" si="2"/>
        <v>66129.603333333333</v>
      </c>
    </row>
    <row r="27" spans="1:5" hidden="1">
      <c r="A27" s="1" t="s">
        <v>32</v>
      </c>
      <c r="B27" s="2">
        <f t="shared" si="0"/>
        <v>784</v>
      </c>
      <c r="C27" s="2"/>
      <c r="D27" s="2">
        <f t="shared" si="1"/>
        <v>135</v>
      </c>
      <c r="E27" s="2">
        <f t="shared" si="2"/>
        <v>649</v>
      </c>
    </row>
    <row r="28" spans="1:5" hidden="1"/>
    <row r="29" spans="1:5" hidden="1">
      <c r="A29" s="6">
        <v>43191</v>
      </c>
      <c r="B29" s="7"/>
      <c r="C29" s="7"/>
      <c r="D29" s="7"/>
      <c r="E29" s="7"/>
    </row>
    <row r="30" spans="1:5" hidden="1">
      <c r="A30" s="1" t="s">
        <v>35</v>
      </c>
      <c r="B30" s="1" t="s">
        <v>8</v>
      </c>
      <c r="C30" s="1" t="s">
        <v>9</v>
      </c>
      <c r="D30" s="1" t="s">
        <v>10</v>
      </c>
      <c r="E30" s="1" t="s">
        <v>28</v>
      </c>
    </row>
    <row r="31" spans="1:5" hidden="1">
      <c r="A31" s="1" t="s">
        <v>29</v>
      </c>
      <c r="B31" s="2">
        <v>75787.7</v>
      </c>
      <c r="C31" s="2">
        <v>4496</v>
      </c>
      <c r="D31" s="2">
        <v>6868</v>
      </c>
      <c r="E31" s="2">
        <v>68919.7</v>
      </c>
    </row>
    <row r="32" spans="1:5" hidden="1">
      <c r="A32" s="1" t="s">
        <v>30</v>
      </c>
      <c r="B32" s="2">
        <v>847.43</v>
      </c>
      <c r="C32" s="2">
        <v>158</v>
      </c>
      <c r="D32" s="2">
        <v>235</v>
      </c>
      <c r="E32" s="2">
        <v>612.42999999999995</v>
      </c>
    </row>
    <row r="33" spans="1:5" hidden="1">
      <c r="A33" s="1" t="s">
        <v>31</v>
      </c>
      <c r="B33" s="2">
        <v>74156.27</v>
      </c>
      <c r="C33" s="2">
        <v>4227</v>
      </c>
      <c r="D33" s="2">
        <v>6503</v>
      </c>
      <c r="E33" s="2">
        <v>67653.27</v>
      </c>
    </row>
    <row r="34" spans="1:5" hidden="1">
      <c r="A34" s="1" t="s">
        <v>32</v>
      </c>
      <c r="B34" s="2">
        <v>784</v>
      </c>
      <c r="C34" s="2">
        <v>111</v>
      </c>
      <c r="D34" s="2">
        <v>130</v>
      </c>
      <c r="E34" s="2">
        <v>654</v>
      </c>
    </row>
    <row r="35" spans="1:5" hidden="1"/>
    <row r="36" spans="1:5" hidden="1">
      <c r="A36" s="6">
        <v>43221</v>
      </c>
      <c r="B36" s="7"/>
      <c r="C36" s="7"/>
      <c r="D36" s="7"/>
      <c r="E36" s="7"/>
    </row>
    <row r="37" spans="1:5" hidden="1">
      <c r="A37" s="1" t="s">
        <v>35</v>
      </c>
      <c r="B37" s="1" t="s">
        <v>8</v>
      </c>
      <c r="C37" s="1" t="s">
        <v>9</v>
      </c>
      <c r="D37" s="1" t="s">
        <v>10</v>
      </c>
      <c r="E37" s="1" t="s">
        <v>28</v>
      </c>
    </row>
    <row r="38" spans="1:5" hidden="1">
      <c r="A38" s="1" t="s">
        <v>29</v>
      </c>
      <c r="B38" s="2">
        <v>77787.7</v>
      </c>
      <c r="C38" s="2">
        <v>4747</v>
      </c>
      <c r="D38" s="2">
        <v>6514</v>
      </c>
      <c r="E38" s="2">
        <v>71273.7</v>
      </c>
    </row>
    <row r="39" spans="1:5" hidden="1">
      <c r="A39" s="1" t="s">
        <v>30</v>
      </c>
      <c r="B39" s="2">
        <v>847.43</v>
      </c>
      <c r="C39" s="2">
        <v>184</v>
      </c>
      <c r="D39" s="2">
        <v>235</v>
      </c>
      <c r="E39" s="2">
        <v>612.42999999999995</v>
      </c>
    </row>
    <row r="40" spans="1:5" hidden="1">
      <c r="A40" s="1" t="s">
        <v>31</v>
      </c>
      <c r="B40" s="2">
        <v>76156.27</v>
      </c>
      <c r="C40" s="2">
        <v>4403</v>
      </c>
      <c r="D40" s="2">
        <v>6082</v>
      </c>
      <c r="E40" s="2">
        <v>70074.27</v>
      </c>
    </row>
    <row r="41" spans="1:5" hidden="1">
      <c r="A41" s="1" t="s">
        <v>32</v>
      </c>
      <c r="B41" s="2">
        <v>784</v>
      </c>
      <c r="C41" s="2">
        <v>160</v>
      </c>
      <c r="D41" s="2">
        <v>197</v>
      </c>
      <c r="E41" s="2">
        <v>587</v>
      </c>
    </row>
    <row r="42" spans="1:5" hidden="1"/>
    <row r="43" spans="1:5" hidden="1">
      <c r="A43" s="6">
        <v>43252</v>
      </c>
      <c r="B43" s="7"/>
      <c r="C43" s="7"/>
      <c r="D43" s="7"/>
      <c r="E43" s="7"/>
    </row>
    <row r="44" spans="1:5" hidden="1">
      <c r="A44" s="1" t="s">
        <v>35</v>
      </c>
      <c r="B44" s="1" t="s">
        <v>8</v>
      </c>
      <c r="C44" s="1" t="s">
        <v>9</v>
      </c>
      <c r="D44" s="1" t="s">
        <v>10</v>
      </c>
      <c r="E44" s="1" t="s">
        <v>28</v>
      </c>
    </row>
    <row r="45" spans="1:5" hidden="1">
      <c r="A45" s="1" t="s">
        <v>29</v>
      </c>
      <c r="B45" s="2">
        <v>75787.7</v>
      </c>
      <c r="C45" s="2">
        <v>5145</v>
      </c>
      <c r="D45" s="2">
        <v>6514</v>
      </c>
      <c r="E45" s="2">
        <v>69273.7</v>
      </c>
    </row>
    <row r="46" spans="1:5" hidden="1">
      <c r="A46" s="1" t="s">
        <v>30</v>
      </c>
      <c r="B46" s="2">
        <v>847.43</v>
      </c>
      <c r="C46" s="2">
        <v>159</v>
      </c>
      <c r="D46" s="2">
        <v>204</v>
      </c>
      <c r="E46" s="2">
        <v>643.42999999999995</v>
      </c>
    </row>
    <row r="47" spans="1:5" hidden="1">
      <c r="A47" s="1" t="s">
        <v>31</v>
      </c>
      <c r="B47" s="2">
        <v>74156.27</v>
      </c>
      <c r="C47" s="2">
        <v>4855</v>
      </c>
      <c r="D47" s="2">
        <v>6166</v>
      </c>
      <c r="E47" s="2">
        <v>67990.27</v>
      </c>
    </row>
    <row r="48" spans="1:5" hidden="1">
      <c r="A48" s="1" t="s">
        <v>32</v>
      </c>
      <c r="B48" s="2">
        <v>784</v>
      </c>
      <c r="C48" s="2">
        <v>131</v>
      </c>
      <c r="D48" s="2">
        <v>144</v>
      </c>
      <c r="E48" s="2">
        <v>640</v>
      </c>
    </row>
    <row r="49" spans="1:5" hidden="1"/>
    <row r="50" spans="1:5" hidden="1">
      <c r="A50" s="6" t="s">
        <v>38</v>
      </c>
      <c r="B50" s="7"/>
      <c r="C50" s="7"/>
      <c r="D50" s="7" t="s">
        <v>34</v>
      </c>
      <c r="E50" s="7"/>
    </row>
    <row r="51" spans="1:5" hidden="1">
      <c r="A51" s="1" t="s">
        <v>35</v>
      </c>
      <c r="B51" s="1" t="s">
        <v>8</v>
      </c>
      <c r="C51" s="1" t="s">
        <v>9</v>
      </c>
      <c r="D51" s="1" t="s">
        <v>10</v>
      </c>
      <c r="E51" s="1" t="s">
        <v>28</v>
      </c>
    </row>
    <row r="52" spans="1:5" hidden="1">
      <c r="A52" s="1" t="s">
        <v>29</v>
      </c>
      <c r="B52" s="2">
        <f>(B31+B38+B45)/3</f>
        <v>76454.366666666654</v>
      </c>
      <c r="C52" s="2"/>
      <c r="D52" s="2">
        <f>(D31+D38+D45)/3</f>
        <v>6632</v>
      </c>
      <c r="E52" s="2">
        <f>B52-D52</f>
        <v>69822.366666666654</v>
      </c>
    </row>
    <row r="53" spans="1:5" hidden="1">
      <c r="A53" s="1" t="s">
        <v>30</v>
      </c>
      <c r="B53" s="2">
        <f t="shared" ref="B53:B55" si="3">(B32+B39+B46)/3</f>
        <v>847.43</v>
      </c>
      <c r="C53" s="2"/>
      <c r="D53" s="2">
        <f t="shared" ref="D53:D55" si="4">(D32+D39+D46)/3</f>
        <v>224.66666666666666</v>
      </c>
      <c r="E53" s="2">
        <f t="shared" ref="E53:E55" si="5">B53-D53</f>
        <v>622.76333333333332</v>
      </c>
    </row>
    <row r="54" spans="1:5" hidden="1">
      <c r="A54" s="1" t="s">
        <v>31</v>
      </c>
      <c r="B54" s="2">
        <f t="shared" si="3"/>
        <v>74822.936666666661</v>
      </c>
      <c r="C54" s="2"/>
      <c r="D54" s="2">
        <f t="shared" si="4"/>
        <v>6250.333333333333</v>
      </c>
      <c r="E54" s="2">
        <f t="shared" si="5"/>
        <v>68572.603333333333</v>
      </c>
    </row>
    <row r="55" spans="1:5" s="5" customFormat="1" hidden="1">
      <c r="A55" s="1" t="s">
        <v>32</v>
      </c>
      <c r="B55" s="2">
        <f t="shared" si="3"/>
        <v>784</v>
      </c>
      <c r="C55" s="2"/>
      <c r="D55" s="2">
        <f t="shared" si="4"/>
        <v>157</v>
      </c>
      <c r="E55" s="2">
        <f t="shared" si="5"/>
        <v>627</v>
      </c>
    </row>
    <row r="56" spans="1:5" hidden="1"/>
    <row r="57" spans="1:5" hidden="1">
      <c r="A57" s="6">
        <v>43282</v>
      </c>
      <c r="B57" s="7"/>
      <c r="C57" s="7"/>
      <c r="D57" s="7"/>
      <c r="E57" s="7"/>
    </row>
    <row r="58" spans="1:5" hidden="1">
      <c r="A58" s="1" t="s">
        <v>35</v>
      </c>
      <c r="B58" s="1" t="s">
        <v>8</v>
      </c>
      <c r="C58" s="1" t="s">
        <v>9</v>
      </c>
      <c r="D58" s="1" t="s">
        <v>10</v>
      </c>
      <c r="E58" s="1" t="s">
        <v>28</v>
      </c>
    </row>
    <row r="59" spans="1:5" hidden="1">
      <c r="A59" s="1" t="s">
        <v>29</v>
      </c>
      <c r="B59" s="2">
        <v>76909.099999999991</v>
      </c>
      <c r="C59" s="2">
        <v>4879</v>
      </c>
      <c r="D59" s="2">
        <v>6280</v>
      </c>
      <c r="E59" s="2">
        <v>70629.099999999991</v>
      </c>
    </row>
    <row r="60" spans="1:5" hidden="1">
      <c r="A60" s="1" t="s">
        <v>30</v>
      </c>
      <c r="B60" s="2">
        <v>847.43</v>
      </c>
      <c r="C60" s="2">
        <v>175</v>
      </c>
      <c r="D60" s="2">
        <v>226</v>
      </c>
      <c r="E60" s="2">
        <v>621.42999999999995</v>
      </c>
    </row>
    <row r="61" spans="1:5" hidden="1">
      <c r="A61" s="1" t="s">
        <v>31</v>
      </c>
      <c r="B61" s="2">
        <v>75277.67</v>
      </c>
      <c r="C61" s="2">
        <v>4597</v>
      </c>
      <c r="D61" s="2">
        <v>5914</v>
      </c>
      <c r="E61" s="2">
        <v>69363.67</v>
      </c>
    </row>
    <row r="62" spans="1:5" hidden="1">
      <c r="A62" s="1" t="s">
        <v>32</v>
      </c>
      <c r="B62" s="2">
        <v>784</v>
      </c>
      <c r="C62" s="2">
        <v>107</v>
      </c>
      <c r="D62" s="2">
        <v>140</v>
      </c>
      <c r="E62" s="2">
        <v>644</v>
      </c>
    </row>
    <row r="63" spans="1:5" hidden="1"/>
    <row r="64" spans="1:5" hidden="1">
      <c r="A64" s="6">
        <v>43313</v>
      </c>
      <c r="B64" s="7"/>
      <c r="C64" s="7"/>
      <c r="D64" s="7"/>
      <c r="E64" s="7"/>
    </row>
    <row r="65" spans="1:5" hidden="1">
      <c r="A65" s="1" t="s">
        <v>35</v>
      </c>
      <c r="B65" s="1" t="s">
        <v>8</v>
      </c>
      <c r="C65" s="1" t="s">
        <v>9</v>
      </c>
      <c r="D65" s="1" t="s">
        <v>10</v>
      </c>
      <c r="E65" s="1" t="s">
        <v>28</v>
      </c>
    </row>
    <row r="66" spans="1:5" hidden="1">
      <c r="A66" s="1" t="s">
        <v>29</v>
      </c>
      <c r="B66" s="2">
        <v>76909.099999999991</v>
      </c>
      <c r="C66" s="2">
        <v>3916</v>
      </c>
      <c r="D66" s="2">
        <v>5986</v>
      </c>
      <c r="E66" s="2">
        <v>70923.099999999991</v>
      </c>
    </row>
    <row r="67" spans="1:5" hidden="1">
      <c r="A67" s="1" t="s">
        <v>30</v>
      </c>
      <c r="B67" s="2">
        <v>847.43</v>
      </c>
      <c r="C67" s="2">
        <v>161</v>
      </c>
      <c r="D67" s="2">
        <v>219</v>
      </c>
      <c r="E67" s="2">
        <v>628.42999999999995</v>
      </c>
    </row>
    <row r="68" spans="1:5" hidden="1">
      <c r="A68" s="1" t="s">
        <v>31</v>
      </c>
      <c r="B68" s="2">
        <v>75277.67</v>
      </c>
      <c r="C68" s="2">
        <v>3577</v>
      </c>
      <c r="D68" s="2">
        <v>5549</v>
      </c>
      <c r="E68" s="2">
        <v>69728.67</v>
      </c>
    </row>
    <row r="69" spans="1:5" hidden="1">
      <c r="A69" s="1" t="s">
        <v>32</v>
      </c>
      <c r="B69" s="2">
        <v>784</v>
      </c>
      <c r="C69" s="2">
        <v>178</v>
      </c>
      <c r="D69" s="2">
        <v>218</v>
      </c>
      <c r="E69" s="2">
        <v>566</v>
      </c>
    </row>
    <row r="70" spans="1:5" hidden="1"/>
    <row r="71" spans="1:5" hidden="1">
      <c r="A71" s="6">
        <v>43344</v>
      </c>
      <c r="B71" s="7"/>
      <c r="C71" s="7"/>
      <c r="D71" s="7"/>
      <c r="E71" s="7"/>
    </row>
    <row r="72" spans="1:5" hidden="1">
      <c r="A72" s="1" t="s">
        <v>35</v>
      </c>
      <c r="B72" s="1" t="s">
        <v>8</v>
      </c>
      <c r="C72" s="1" t="s">
        <v>9</v>
      </c>
      <c r="D72" s="1" t="s">
        <v>10</v>
      </c>
      <c r="E72" s="1" t="s">
        <v>28</v>
      </c>
    </row>
    <row r="73" spans="1:5" hidden="1">
      <c r="A73" s="1" t="s">
        <v>29</v>
      </c>
      <c r="B73" s="2">
        <v>76909.099999999991</v>
      </c>
      <c r="C73" s="2">
        <v>0</v>
      </c>
      <c r="D73" s="2">
        <v>6636</v>
      </c>
      <c r="E73" s="2">
        <v>70273.099999999991</v>
      </c>
    </row>
    <row r="74" spans="1:5" hidden="1">
      <c r="A74" s="1" t="s">
        <v>30</v>
      </c>
      <c r="B74" s="2">
        <v>847.43</v>
      </c>
      <c r="C74" s="2">
        <v>0</v>
      </c>
      <c r="D74" s="2">
        <v>231</v>
      </c>
      <c r="E74" s="2">
        <v>616.42999999999995</v>
      </c>
    </row>
    <row r="75" spans="1:5" hidden="1">
      <c r="A75" s="1" t="s">
        <v>31</v>
      </c>
      <c r="B75" s="2">
        <v>75277.67</v>
      </c>
      <c r="C75" s="2">
        <v>0</v>
      </c>
      <c r="D75" s="2">
        <v>6267</v>
      </c>
      <c r="E75" s="2">
        <v>69010.67</v>
      </c>
    </row>
    <row r="76" spans="1:5" hidden="1">
      <c r="A76" s="1" t="s">
        <v>32</v>
      </c>
      <c r="B76" s="2">
        <v>784</v>
      </c>
      <c r="C76" s="2">
        <v>0</v>
      </c>
      <c r="D76" s="2">
        <v>138</v>
      </c>
      <c r="E76" s="2">
        <v>646</v>
      </c>
    </row>
    <row r="77" spans="1:5" hidden="1">
      <c r="A77" s="3"/>
      <c r="B77" s="4"/>
      <c r="C77" s="4"/>
      <c r="D77" s="4"/>
      <c r="E77" s="4"/>
    </row>
    <row r="78" spans="1:5" hidden="1">
      <c r="A78" s="6" t="s">
        <v>36</v>
      </c>
      <c r="B78" s="7"/>
      <c r="C78" s="7"/>
      <c r="D78" s="7" t="s">
        <v>34</v>
      </c>
      <c r="E78" s="7"/>
    </row>
    <row r="79" spans="1:5" hidden="1">
      <c r="A79" s="1" t="s">
        <v>35</v>
      </c>
      <c r="B79" s="1" t="s">
        <v>8</v>
      </c>
      <c r="C79" s="1" t="s">
        <v>9</v>
      </c>
      <c r="D79" s="1" t="s">
        <v>10</v>
      </c>
      <c r="E79" s="1" t="s">
        <v>28</v>
      </c>
    </row>
    <row r="80" spans="1:5" hidden="1">
      <c r="A80" s="1" t="s">
        <v>29</v>
      </c>
      <c r="B80" s="2">
        <f>(B59+B66+B73)/3</f>
        <v>76909.099999999991</v>
      </c>
      <c r="C80" s="2"/>
      <c r="D80" s="2">
        <f>(D59+D66+D73)/3</f>
        <v>6300.666666666667</v>
      </c>
      <c r="E80" s="2">
        <f>B80-D80</f>
        <v>70608.43333333332</v>
      </c>
    </row>
    <row r="81" spans="1:5" hidden="1">
      <c r="A81" s="1" t="s">
        <v>30</v>
      </c>
      <c r="B81" s="2">
        <f t="shared" ref="B81:B83" si="6">(B60+B67+B74)/3</f>
        <v>847.43</v>
      </c>
      <c r="C81" s="2"/>
      <c r="D81" s="2">
        <f t="shared" ref="D81:D83" si="7">(D60+D67+D74)/3</f>
        <v>225.33333333333334</v>
      </c>
      <c r="E81" s="2">
        <f t="shared" ref="E81:E83" si="8">B81-D81</f>
        <v>622.09666666666658</v>
      </c>
    </row>
    <row r="82" spans="1:5" hidden="1">
      <c r="A82" s="1" t="s">
        <v>31</v>
      </c>
      <c r="B82" s="2">
        <f t="shared" si="6"/>
        <v>75277.67</v>
      </c>
      <c r="C82" s="2"/>
      <c r="D82" s="2">
        <f t="shared" si="7"/>
        <v>5910</v>
      </c>
      <c r="E82" s="2">
        <f t="shared" si="8"/>
        <v>69367.67</v>
      </c>
    </row>
    <row r="83" spans="1:5" hidden="1">
      <c r="A83" s="1" t="s">
        <v>32</v>
      </c>
      <c r="B83" s="2">
        <f t="shared" si="6"/>
        <v>784</v>
      </c>
      <c r="C83" s="2"/>
      <c r="D83" s="2">
        <f t="shared" si="7"/>
        <v>165.33333333333334</v>
      </c>
      <c r="E83" s="2">
        <f t="shared" si="8"/>
        <v>618.66666666666663</v>
      </c>
    </row>
    <row r="84" spans="1:5" hidden="1"/>
    <row r="85" spans="1:5" hidden="1">
      <c r="A85" s="6">
        <v>43374</v>
      </c>
      <c r="B85" s="7"/>
      <c r="C85" s="7"/>
      <c r="D85" s="7"/>
      <c r="E85" s="7"/>
    </row>
    <row r="86" spans="1:5" hidden="1">
      <c r="A86" s="1" t="s">
        <v>35</v>
      </c>
      <c r="B86" s="1" t="s">
        <v>8</v>
      </c>
      <c r="C86" s="1" t="s">
        <v>9</v>
      </c>
      <c r="D86" s="1" t="s">
        <v>10</v>
      </c>
      <c r="E86" s="1" t="s">
        <v>28</v>
      </c>
    </row>
    <row r="87" spans="1:5" hidden="1">
      <c r="A87" s="1" t="s">
        <v>29</v>
      </c>
      <c r="B87" s="2">
        <v>76909.099999999991</v>
      </c>
      <c r="C87" s="2">
        <v>4925</v>
      </c>
      <c r="D87" s="2">
        <v>7138</v>
      </c>
      <c r="E87" s="2">
        <v>69771.099999999991</v>
      </c>
    </row>
    <row r="88" spans="1:5" hidden="1">
      <c r="A88" s="1" t="s">
        <v>30</v>
      </c>
      <c r="B88" s="2">
        <v>847.43</v>
      </c>
      <c r="C88" s="2">
        <v>185</v>
      </c>
      <c r="D88" s="2">
        <v>228</v>
      </c>
      <c r="E88" s="2">
        <v>619.42999999999995</v>
      </c>
    </row>
    <row r="89" spans="1:5" hidden="1">
      <c r="A89" s="1" t="s">
        <v>31</v>
      </c>
      <c r="B89" s="2">
        <v>75277.67</v>
      </c>
      <c r="C89" s="2">
        <v>4609</v>
      </c>
      <c r="D89" s="2">
        <v>6765</v>
      </c>
      <c r="E89" s="2">
        <v>68512.67</v>
      </c>
    </row>
    <row r="90" spans="1:5" hidden="1">
      <c r="A90" s="1" t="s">
        <v>32</v>
      </c>
      <c r="B90" s="2">
        <v>784</v>
      </c>
      <c r="C90" s="2">
        <v>131</v>
      </c>
      <c r="D90" s="2">
        <v>145</v>
      </c>
      <c r="E90" s="2">
        <v>639</v>
      </c>
    </row>
    <row r="91" spans="1:5" hidden="1"/>
    <row r="92" spans="1:5" hidden="1">
      <c r="A92" s="6">
        <v>43405</v>
      </c>
      <c r="B92" s="7"/>
      <c r="C92" s="7"/>
      <c r="D92" s="7"/>
      <c r="E92" s="7"/>
    </row>
    <row r="93" spans="1:5" hidden="1">
      <c r="A93" s="1" t="s">
        <v>35</v>
      </c>
      <c r="B93" s="1" t="s">
        <v>8</v>
      </c>
      <c r="C93" s="1" t="s">
        <v>9</v>
      </c>
      <c r="D93" s="1" t="s">
        <v>10</v>
      </c>
      <c r="E93" s="1" t="s">
        <v>28</v>
      </c>
    </row>
    <row r="94" spans="1:5" hidden="1">
      <c r="A94" s="1" t="s">
        <v>29</v>
      </c>
      <c r="B94" s="2">
        <v>75787.7</v>
      </c>
      <c r="C94" s="2">
        <v>6125</v>
      </c>
      <c r="D94" s="2">
        <v>8151</v>
      </c>
      <c r="E94" s="2">
        <v>67636.7</v>
      </c>
    </row>
    <row r="95" spans="1:5" hidden="1">
      <c r="A95" s="1" t="s">
        <v>30</v>
      </c>
      <c r="B95" s="2">
        <v>847.43</v>
      </c>
      <c r="C95" s="2">
        <v>243</v>
      </c>
      <c r="D95" s="2">
        <v>273</v>
      </c>
      <c r="E95" s="2">
        <v>574.42999999999995</v>
      </c>
    </row>
    <row r="96" spans="1:5" hidden="1">
      <c r="A96" s="1" t="s">
        <v>31</v>
      </c>
      <c r="B96" s="2">
        <v>74156.27</v>
      </c>
      <c r="C96" s="2">
        <v>5747</v>
      </c>
      <c r="D96" s="2">
        <v>7740</v>
      </c>
      <c r="E96" s="2">
        <v>66416.27</v>
      </c>
    </row>
    <row r="97" spans="1:5" hidden="1">
      <c r="A97" s="1" t="s">
        <v>32</v>
      </c>
      <c r="B97" s="2">
        <v>784</v>
      </c>
      <c r="C97" s="2">
        <v>135</v>
      </c>
      <c r="D97" s="2">
        <v>138</v>
      </c>
      <c r="E97" s="2">
        <v>646</v>
      </c>
    </row>
    <row r="98" spans="1:5" hidden="1"/>
    <row r="99" spans="1:5" hidden="1">
      <c r="A99" s="6">
        <v>43435</v>
      </c>
      <c r="B99" s="7"/>
      <c r="C99" s="7"/>
      <c r="D99" s="7"/>
      <c r="E99" s="7"/>
    </row>
    <row r="100" spans="1:5" hidden="1">
      <c r="A100" s="1" t="s">
        <v>35</v>
      </c>
      <c r="B100" s="1" t="s">
        <v>8</v>
      </c>
      <c r="C100" s="1" t="s">
        <v>9</v>
      </c>
      <c r="D100" s="1" t="s">
        <v>10</v>
      </c>
      <c r="E100" s="1" t="s">
        <v>28</v>
      </c>
    </row>
    <row r="101" spans="1:5" hidden="1">
      <c r="A101" s="1" t="s">
        <v>29</v>
      </c>
      <c r="B101" s="2">
        <v>76909.099999999991</v>
      </c>
      <c r="C101" s="2">
        <v>6891</v>
      </c>
      <c r="D101" s="2">
        <v>8862</v>
      </c>
      <c r="E101" s="2">
        <v>68047.099999999991</v>
      </c>
    </row>
    <row r="102" spans="1:5" hidden="1">
      <c r="A102" s="1" t="s">
        <v>30</v>
      </c>
      <c r="B102" s="2">
        <v>847.43</v>
      </c>
      <c r="C102" s="2">
        <v>275</v>
      </c>
      <c r="D102" s="2">
        <v>314</v>
      </c>
      <c r="E102" s="2">
        <v>533.42999999999995</v>
      </c>
    </row>
    <row r="103" spans="1:5" hidden="1">
      <c r="A103" s="1" t="s">
        <v>31</v>
      </c>
      <c r="B103" s="2">
        <v>75277.67</v>
      </c>
      <c r="C103" s="2">
        <v>6480</v>
      </c>
      <c r="D103" s="2">
        <v>8407</v>
      </c>
      <c r="E103" s="2">
        <v>66870.67</v>
      </c>
    </row>
    <row r="104" spans="1:5" hidden="1">
      <c r="A104" s="1" t="s">
        <v>32</v>
      </c>
      <c r="B104" s="2">
        <v>784</v>
      </c>
      <c r="C104" s="2">
        <v>136</v>
      </c>
      <c r="D104" s="2">
        <v>141</v>
      </c>
      <c r="E104" s="2">
        <v>643</v>
      </c>
    </row>
    <row r="105" spans="1:5" hidden="1"/>
    <row r="106" spans="1:5" hidden="1">
      <c r="A106" s="6" t="s">
        <v>37</v>
      </c>
      <c r="B106" s="7"/>
      <c r="C106" s="7"/>
      <c r="D106" s="7" t="s">
        <v>34</v>
      </c>
      <c r="E106" s="7"/>
    </row>
    <row r="107" spans="1:5" hidden="1">
      <c r="A107" s="1" t="s">
        <v>35</v>
      </c>
      <c r="B107" s="1" t="s">
        <v>8</v>
      </c>
      <c r="C107" s="1" t="s">
        <v>9</v>
      </c>
      <c r="D107" s="1" t="s">
        <v>10</v>
      </c>
      <c r="E107" s="1" t="s">
        <v>28</v>
      </c>
    </row>
    <row r="108" spans="1:5" hidden="1">
      <c r="A108" s="1" t="s">
        <v>29</v>
      </c>
      <c r="B108" s="2">
        <f>(B87+B94+B101)/3</f>
        <v>76535.299999999988</v>
      </c>
      <c r="C108" s="2"/>
      <c r="D108" s="2">
        <f>(D87+D94+D101)/3</f>
        <v>8050.333333333333</v>
      </c>
      <c r="E108" s="2">
        <f>B108-D108</f>
        <v>68484.96666666666</v>
      </c>
    </row>
    <row r="109" spans="1:5" hidden="1">
      <c r="A109" s="1" t="s">
        <v>30</v>
      </c>
      <c r="B109" s="2">
        <f t="shared" ref="B109:B111" si="9">(B88+B95+B102)/3</f>
        <v>847.43</v>
      </c>
      <c r="C109" s="2"/>
      <c r="D109" s="2">
        <f t="shared" ref="D109:D111" si="10">(D88+D95+D102)/3</f>
        <v>271.66666666666669</v>
      </c>
      <c r="E109" s="2">
        <f t="shared" ref="E109:E111" si="11">B109-D109</f>
        <v>575.76333333333332</v>
      </c>
    </row>
    <row r="110" spans="1:5" hidden="1">
      <c r="A110" s="1" t="s">
        <v>31</v>
      </c>
      <c r="B110" s="2">
        <f t="shared" si="9"/>
        <v>74903.87</v>
      </c>
      <c r="C110" s="2"/>
      <c r="D110" s="2">
        <f t="shared" si="10"/>
        <v>7637.333333333333</v>
      </c>
      <c r="E110" s="2">
        <f t="shared" si="11"/>
        <v>67266.536666666667</v>
      </c>
    </row>
    <row r="111" spans="1:5" hidden="1">
      <c r="A111" s="1" t="s">
        <v>32</v>
      </c>
      <c r="B111" s="2">
        <f t="shared" si="9"/>
        <v>784</v>
      </c>
      <c r="C111" s="2"/>
      <c r="D111" s="2">
        <f t="shared" si="10"/>
        <v>141.33333333333334</v>
      </c>
      <c r="E111" s="2">
        <f t="shared" si="11"/>
        <v>642.66666666666663</v>
      </c>
    </row>
    <row r="112" spans="1:5" hidden="1"/>
    <row r="113" spans="1:5" hidden="1">
      <c r="A113" s="6" t="s">
        <v>40</v>
      </c>
      <c r="B113" s="7"/>
      <c r="C113" s="7"/>
      <c r="D113" s="7" t="s">
        <v>34</v>
      </c>
      <c r="E113" s="7"/>
    </row>
    <row r="114" spans="1:5" hidden="1">
      <c r="A114" s="1" t="s">
        <v>35</v>
      </c>
      <c r="B114" s="1" t="s">
        <v>8</v>
      </c>
      <c r="C114" s="1" t="s">
        <v>9</v>
      </c>
      <c r="D114" s="1" t="s">
        <v>10</v>
      </c>
      <c r="E114" s="1" t="s">
        <v>28</v>
      </c>
    </row>
    <row r="115" spans="1:5" hidden="1">
      <c r="A115" s="1" t="s">
        <v>29</v>
      </c>
      <c r="B115" s="2">
        <f>(B3+B10+B17+B31+B38+B45+B59+B66+B73+B87+B94+B101)/12</f>
        <v>76421.616666666654</v>
      </c>
      <c r="C115" s="2">
        <f t="shared" ref="C115:D115" si="12">(C3+C10+C17+C31+C38+C45+C59+C66+C73+C87+C94+C101)/12</f>
        <v>5047.083333333333</v>
      </c>
      <c r="D115" s="2">
        <f t="shared" si="12"/>
        <v>7371.916666666667</v>
      </c>
      <c r="E115" s="2">
        <f>B115-D115</f>
        <v>69049.699999999983</v>
      </c>
    </row>
    <row r="116" spans="1:5" hidden="1">
      <c r="A116" s="1" t="s">
        <v>30</v>
      </c>
      <c r="B116" s="2">
        <f t="shared" ref="B116:D118" si="13">(B4+B11+B18+B32+B39+B46+B60+B67+B74+B88+B95+B102)/12</f>
        <v>847.43000000000018</v>
      </c>
      <c r="C116" s="2">
        <f t="shared" si="13"/>
        <v>198.16666666666666</v>
      </c>
      <c r="D116" s="2">
        <f t="shared" si="13"/>
        <v>266.16666666666669</v>
      </c>
      <c r="E116" s="2">
        <f t="shared" ref="E116:E118" si="14">B116-D116</f>
        <v>581.26333333333355</v>
      </c>
    </row>
    <row r="117" spans="1:5" hidden="1">
      <c r="A117" s="1" t="s">
        <v>31</v>
      </c>
      <c r="B117" s="2">
        <f t="shared" si="13"/>
        <v>74790.18666666669</v>
      </c>
      <c r="C117" s="2">
        <f t="shared" si="13"/>
        <v>4726.166666666667</v>
      </c>
      <c r="D117" s="2">
        <f t="shared" si="13"/>
        <v>6956.083333333333</v>
      </c>
      <c r="E117" s="2">
        <f t="shared" si="14"/>
        <v>67834.103333333362</v>
      </c>
    </row>
    <row r="118" spans="1:5" hidden="1">
      <c r="A118" s="1" t="s">
        <v>32</v>
      </c>
      <c r="B118" s="2">
        <f t="shared" si="13"/>
        <v>784</v>
      </c>
      <c r="C118" s="2">
        <f t="shared" si="13"/>
        <v>122.75</v>
      </c>
      <c r="D118" s="2">
        <f t="shared" si="13"/>
        <v>149.66666666666666</v>
      </c>
      <c r="E118" s="2">
        <f t="shared" si="14"/>
        <v>634.33333333333337</v>
      </c>
    </row>
    <row r="120" spans="1:5">
      <c r="A120" s="6">
        <v>43466</v>
      </c>
      <c r="B120" s="7"/>
      <c r="C120" s="7"/>
      <c r="D120" s="7"/>
      <c r="E120" s="7"/>
    </row>
    <row r="121" spans="1:5">
      <c r="A121" s="1" t="s">
        <v>35</v>
      </c>
      <c r="B121" s="1" t="s">
        <v>8</v>
      </c>
      <c r="C121" s="1" t="s">
        <v>9</v>
      </c>
      <c r="D121" s="1" t="s">
        <v>10</v>
      </c>
      <c r="E121" s="1" t="s">
        <v>28</v>
      </c>
    </row>
    <row r="122" spans="1:5">
      <c r="A122" s="1" t="s">
        <v>29</v>
      </c>
      <c r="B122" s="2">
        <v>75787.7</v>
      </c>
      <c r="C122" s="2">
        <v>6294</v>
      </c>
      <c r="D122" s="2">
        <v>8278</v>
      </c>
      <c r="E122" s="2">
        <v>67509.7</v>
      </c>
    </row>
    <row r="123" spans="1:5">
      <c r="A123" s="1" t="s">
        <v>30</v>
      </c>
      <c r="B123" s="2">
        <v>847.43</v>
      </c>
      <c r="C123" s="2">
        <v>297</v>
      </c>
      <c r="D123" s="2">
        <v>337</v>
      </c>
      <c r="E123" s="2">
        <v>510.42999999999995</v>
      </c>
    </row>
    <row r="124" spans="1:5">
      <c r="A124" s="1" t="s">
        <v>31</v>
      </c>
      <c r="B124" s="2">
        <v>74156.27</v>
      </c>
      <c r="C124" s="2">
        <v>5869</v>
      </c>
      <c r="D124" s="2">
        <v>7808</v>
      </c>
      <c r="E124" s="2">
        <v>66348.27</v>
      </c>
    </row>
    <row r="125" spans="1:5">
      <c r="A125" s="1" t="s">
        <v>32</v>
      </c>
      <c r="B125" s="2">
        <v>784</v>
      </c>
      <c r="C125" s="2">
        <v>128</v>
      </c>
      <c r="D125" s="2">
        <v>133</v>
      </c>
      <c r="E125" s="2">
        <v>651</v>
      </c>
    </row>
    <row r="127" spans="1:5">
      <c r="A127" s="6">
        <v>43497</v>
      </c>
      <c r="B127" s="7"/>
      <c r="C127" s="7"/>
      <c r="D127" s="7"/>
      <c r="E127" s="7"/>
    </row>
    <row r="128" spans="1:5">
      <c r="A128" s="1" t="s">
        <v>35</v>
      </c>
      <c r="B128" s="1" t="s">
        <v>8</v>
      </c>
      <c r="C128" s="1" t="s">
        <v>9</v>
      </c>
      <c r="D128" s="1" t="s">
        <v>10</v>
      </c>
      <c r="E128" s="1" t="s">
        <v>28</v>
      </c>
    </row>
    <row r="129" spans="1:5">
      <c r="A129" s="1" t="s">
        <v>29</v>
      </c>
      <c r="B129" s="2">
        <v>75787.7</v>
      </c>
      <c r="C129" s="2">
        <v>6936</v>
      </c>
      <c r="D129" s="2">
        <v>8328</v>
      </c>
      <c r="E129" s="2">
        <v>67459.7</v>
      </c>
    </row>
    <row r="130" spans="1:5">
      <c r="A130" s="1" t="s">
        <v>30</v>
      </c>
      <c r="B130" s="2">
        <v>847.43</v>
      </c>
      <c r="C130" s="2">
        <v>283</v>
      </c>
      <c r="D130" s="2">
        <v>312</v>
      </c>
      <c r="E130" s="2">
        <v>535.42999999999995</v>
      </c>
    </row>
    <row r="131" spans="1:5">
      <c r="A131" s="1" t="s">
        <v>31</v>
      </c>
      <c r="B131" s="2">
        <v>74156.27</v>
      </c>
      <c r="C131" s="2">
        <v>6525</v>
      </c>
      <c r="D131" s="2">
        <v>7882</v>
      </c>
      <c r="E131" s="2">
        <v>66274.27</v>
      </c>
    </row>
    <row r="132" spans="1:5">
      <c r="A132" s="1" t="s">
        <v>32</v>
      </c>
      <c r="B132" s="2">
        <v>784</v>
      </c>
      <c r="C132" s="2">
        <v>128</v>
      </c>
      <c r="D132" s="2">
        <v>134</v>
      </c>
      <c r="E132" s="2">
        <v>650</v>
      </c>
    </row>
    <row r="134" spans="1:5">
      <c r="A134" s="6">
        <v>43525</v>
      </c>
      <c r="B134" s="7"/>
      <c r="C134" s="7"/>
      <c r="D134" s="7"/>
      <c r="E134" s="7"/>
    </row>
    <row r="135" spans="1:5">
      <c r="A135" s="1" t="s">
        <v>35</v>
      </c>
      <c r="B135" s="1" t="s">
        <v>8</v>
      </c>
      <c r="C135" s="1" t="s">
        <v>9</v>
      </c>
      <c r="D135" s="1" t="s">
        <v>10</v>
      </c>
      <c r="E135" s="1" t="s">
        <v>28</v>
      </c>
    </row>
    <row r="136" spans="1:5">
      <c r="A136" s="1" t="s">
        <v>29</v>
      </c>
      <c r="B136" s="2">
        <v>76909.099999999991</v>
      </c>
      <c r="C136" s="2">
        <v>4816</v>
      </c>
      <c r="D136" s="2">
        <v>7020</v>
      </c>
      <c r="E136" s="2">
        <v>69889.099999999991</v>
      </c>
    </row>
    <row r="137" spans="1:5">
      <c r="A137" s="1" t="s">
        <v>30</v>
      </c>
      <c r="B137" s="2">
        <v>847.43</v>
      </c>
      <c r="C137" s="2">
        <v>185</v>
      </c>
      <c r="D137" s="2">
        <v>226</v>
      </c>
      <c r="E137" s="2">
        <v>621.42999999999995</v>
      </c>
    </row>
    <row r="138" spans="1:5">
      <c r="A138" s="1" t="s">
        <v>31</v>
      </c>
      <c r="B138" s="2">
        <v>75277.669999999984</v>
      </c>
      <c r="C138" s="2">
        <v>4510</v>
      </c>
      <c r="D138" s="2">
        <v>6661</v>
      </c>
      <c r="E138" s="2">
        <v>68616.669999999984</v>
      </c>
    </row>
    <row r="139" spans="1:5">
      <c r="A139" s="1" t="s">
        <v>32</v>
      </c>
      <c r="B139" s="2">
        <v>784</v>
      </c>
      <c r="C139" s="2">
        <v>121</v>
      </c>
      <c r="D139" s="2">
        <v>133</v>
      </c>
      <c r="E139" s="2">
        <v>651</v>
      </c>
    </row>
    <row r="141" spans="1:5">
      <c r="A141" s="6" t="s">
        <v>43</v>
      </c>
      <c r="B141" s="7"/>
      <c r="C141" s="7"/>
      <c r="D141" s="7" t="s">
        <v>34</v>
      </c>
      <c r="E141" s="7"/>
    </row>
    <row r="142" spans="1:5">
      <c r="A142" s="1" t="s">
        <v>35</v>
      </c>
      <c r="B142" s="1" t="s">
        <v>8</v>
      </c>
      <c r="C142" s="1" t="s">
        <v>9</v>
      </c>
      <c r="D142" s="1" t="s">
        <v>10</v>
      </c>
      <c r="E142" s="1" t="s">
        <v>28</v>
      </c>
    </row>
    <row r="143" spans="1:5">
      <c r="A143" s="1" t="s">
        <v>29</v>
      </c>
      <c r="B143" s="2">
        <f>(B122+B129+B136)/3</f>
        <v>76161.5</v>
      </c>
      <c r="C143" s="2"/>
      <c r="D143" s="2">
        <f>(D122+D129+D136)/3</f>
        <v>7875.333333333333</v>
      </c>
      <c r="E143" s="2">
        <f>B143-D143</f>
        <v>68286.166666666672</v>
      </c>
    </row>
    <row r="144" spans="1:5">
      <c r="A144" s="1" t="s">
        <v>30</v>
      </c>
      <c r="B144" s="2">
        <f t="shared" ref="B144:B146" si="15">(B123+B130+B137)/3</f>
        <v>847.43</v>
      </c>
      <c r="C144" s="2"/>
      <c r="D144" s="2">
        <f>(D123+D130+D137)/3</f>
        <v>291.66666666666669</v>
      </c>
      <c r="E144" s="2">
        <f t="shared" ref="E144:E146" si="16">B144-D144</f>
        <v>555.76333333333332</v>
      </c>
    </row>
    <row r="145" spans="1:5">
      <c r="A145" s="1" t="s">
        <v>31</v>
      </c>
      <c r="B145" s="2">
        <f t="shared" si="15"/>
        <v>74530.069999999992</v>
      </c>
      <c r="C145" s="2"/>
      <c r="D145" s="2">
        <f>(D124+D131+D138)/3</f>
        <v>7450.333333333333</v>
      </c>
      <c r="E145" s="2">
        <f t="shared" si="16"/>
        <v>67079.736666666664</v>
      </c>
    </row>
    <row r="146" spans="1:5">
      <c r="A146" s="1" t="s">
        <v>32</v>
      </c>
      <c r="B146" s="2">
        <f t="shared" si="15"/>
        <v>784</v>
      </c>
      <c r="C146" s="2"/>
      <c r="D146" s="2">
        <f>(D125+D132+D139)/3</f>
        <v>133.33333333333334</v>
      </c>
      <c r="E146" s="2">
        <f t="shared" si="16"/>
        <v>650.66666666666663</v>
      </c>
    </row>
  </sheetData>
  <mergeCells count="21">
    <mergeCell ref="A134:E134"/>
    <mergeCell ref="A141:E141"/>
    <mergeCell ref="A64:E64"/>
    <mergeCell ref="A71:E71"/>
    <mergeCell ref="A78:E78"/>
    <mergeCell ref="A127:E127"/>
    <mergeCell ref="A85:E85"/>
    <mergeCell ref="A120:E120"/>
    <mergeCell ref="A1:E1"/>
    <mergeCell ref="A8:E8"/>
    <mergeCell ref="A15:E15"/>
    <mergeCell ref="A22:E22"/>
    <mergeCell ref="A29:E29"/>
    <mergeCell ref="A36:E36"/>
    <mergeCell ref="A43:E43"/>
    <mergeCell ref="A50:E50"/>
    <mergeCell ref="A113:E113"/>
    <mergeCell ref="A99:E99"/>
    <mergeCell ref="A106:E106"/>
    <mergeCell ref="A92:E92"/>
    <mergeCell ref="A57:E5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2"/>
  <sheetViews>
    <sheetView topLeftCell="A10" workbookViewId="0">
      <selection activeCell="I42" sqref="I42:L42"/>
    </sheetView>
  </sheetViews>
  <sheetFormatPr defaultRowHeight="15"/>
  <cols>
    <col min="1" max="1" width="8.7109375" bestFit="1" customWidth="1"/>
    <col min="2" max="2" width="18.7109375" bestFit="1" customWidth="1"/>
    <col min="3" max="3" width="68" bestFit="1" customWidth="1"/>
    <col min="4" max="4" width="10.140625" customWidth="1"/>
    <col min="5" max="5" width="15.85546875" bestFit="1" customWidth="1"/>
    <col min="6" max="7" width="14.42578125" bestFit="1" customWidth="1"/>
    <col min="8" max="8" width="12.7109375" bestFit="1" customWidth="1"/>
  </cols>
  <sheetData>
    <row r="1" spans="1:12">
      <c r="A1" t="s">
        <v>1</v>
      </c>
      <c r="B1" t="s">
        <v>2</v>
      </c>
      <c r="C1" t="s">
        <v>3</v>
      </c>
      <c r="D1" t="s">
        <v>33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3" spans="1:12">
      <c r="A3">
        <v>15</v>
      </c>
      <c r="B3">
        <v>3</v>
      </c>
      <c r="C3" t="s">
        <v>13</v>
      </c>
      <c r="D3" t="s">
        <v>31</v>
      </c>
      <c r="E3">
        <v>10735</v>
      </c>
      <c r="F3">
        <v>10735</v>
      </c>
      <c r="G3">
        <v>36285.370000000003</v>
      </c>
      <c r="H3">
        <v>36285.370000000003</v>
      </c>
      <c r="I3">
        <v>2011</v>
      </c>
      <c r="J3">
        <v>26</v>
      </c>
      <c r="K3">
        <v>36</v>
      </c>
      <c r="L3">
        <v>672</v>
      </c>
    </row>
    <row r="4" spans="1:12">
      <c r="A4">
        <v>50</v>
      </c>
      <c r="B4">
        <v>3</v>
      </c>
      <c r="C4" t="s">
        <v>14</v>
      </c>
      <c r="D4" t="s">
        <v>31</v>
      </c>
      <c r="E4">
        <v>370966</v>
      </c>
      <c r="F4">
        <v>370966</v>
      </c>
      <c r="G4">
        <v>1245658.3999999999</v>
      </c>
      <c r="H4">
        <v>1245658.3999999999</v>
      </c>
      <c r="I4">
        <v>2750</v>
      </c>
      <c r="J4">
        <v>539</v>
      </c>
      <c r="K4">
        <v>561</v>
      </c>
      <c r="L4">
        <v>672</v>
      </c>
    </row>
    <row r="5" spans="1:12">
      <c r="A5">
        <v>165</v>
      </c>
      <c r="B5">
        <v>3</v>
      </c>
      <c r="C5" t="s">
        <v>15</v>
      </c>
      <c r="D5" t="s">
        <v>31</v>
      </c>
      <c r="E5">
        <v>42586</v>
      </c>
      <c r="F5">
        <v>42586</v>
      </c>
      <c r="G5">
        <v>143366.07</v>
      </c>
      <c r="H5">
        <v>143366.07</v>
      </c>
      <c r="I5">
        <v>1313.97</v>
      </c>
      <c r="J5">
        <v>95</v>
      </c>
      <c r="K5">
        <v>121</v>
      </c>
      <c r="L5">
        <v>672</v>
      </c>
    </row>
    <row r="6" spans="1:12">
      <c r="A6">
        <v>218</v>
      </c>
      <c r="B6">
        <v>3</v>
      </c>
      <c r="C6" t="s">
        <v>16</v>
      </c>
      <c r="D6" t="s">
        <v>31</v>
      </c>
      <c r="E6">
        <v>165274</v>
      </c>
      <c r="F6">
        <v>165274</v>
      </c>
      <c r="G6">
        <v>557357.81000000006</v>
      </c>
      <c r="H6">
        <v>557357.81000000006</v>
      </c>
      <c r="I6">
        <v>680</v>
      </c>
      <c r="J6">
        <v>308</v>
      </c>
      <c r="K6">
        <v>330</v>
      </c>
      <c r="L6">
        <v>672</v>
      </c>
    </row>
    <row r="7" spans="1:12">
      <c r="A7">
        <v>242</v>
      </c>
      <c r="B7">
        <v>3</v>
      </c>
      <c r="C7" t="s">
        <v>16</v>
      </c>
      <c r="D7" t="s">
        <v>31</v>
      </c>
      <c r="E7">
        <v>61677</v>
      </c>
      <c r="F7">
        <v>61677</v>
      </c>
      <c r="G7">
        <v>207204.38</v>
      </c>
      <c r="H7">
        <v>207204.38</v>
      </c>
      <c r="I7">
        <v>686</v>
      </c>
      <c r="J7">
        <v>106</v>
      </c>
      <c r="K7">
        <v>115</v>
      </c>
      <c r="L7">
        <v>672</v>
      </c>
    </row>
    <row r="8" spans="1:12">
      <c r="A8">
        <v>315</v>
      </c>
      <c r="B8">
        <v>3</v>
      </c>
      <c r="C8" t="s">
        <v>15</v>
      </c>
      <c r="D8" t="s">
        <v>31</v>
      </c>
      <c r="E8">
        <v>15490</v>
      </c>
      <c r="F8">
        <v>15490</v>
      </c>
      <c r="G8">
        <v>52017.8</v>
      </c>
      <c r="H8">
        <v>52017.8</v>
      </c>
      <c r="I8">
        <v>860</v>
      </c>
      <c r="J8">
        <v>32</v>
      </c>
      <c r="K8">
        <v>44</v>
      </c>
      <c r="L8">
        <v>672</v>
      </c>
    </row>
    <row r="9" spans="1:12">
      <c r="A9">
        <v>318</v>
      </c>
      <c r="B9">
        <v>3</v>
      </c>
      <c r="C9" t="s">
        <v>14</v>
      </c>
      <c r="D9" t="s">
        <v>31</v>
      </c>
      <c r="E9">
        <v>58409</v>
      </c>
      <c r="F9">
        <v>58409</v>
      </c>
      <c r="G9">
        <v>196241.99</v>
      </c>
      <c r="H9">
        <v>196241.99</v>
      </c>
      <c r="I9">
        <v>1854</v>
      </c>
      <c r="J9">
        <v>95</v>
      </c>
      <c r="K9">
        <v>116</v>
      </c>
      <c r="L9">
        <v>672</v>
      </c>
    </row>
    <row r="10" spans="1:12">
      <c r="A10">
        <v>319</v>
      </c>
      <c r="B10">
        <v>3</v>
      </c>
      <c r="C10" t="s">
        <v>14</v>
      </c>
      <c r="D10" t="s">
        <v>31</v>
      </c>
      <c r="E10">
        <v>97576</v>
      </c>
      <c r="F10">
        <v>97576</v>
      </c>
      <c r="G10">
        <v>328623.88</v>
      </c>
      <c r="H10">
        <v>328623.88</v>
      </c>
      <c r="I10">
        <v>2707</v>
      </c>
      <c r="J10">
        <v>186</v>
      </c>
      <c r="K10">
        <v>243</v>
      </c>
      <c r="L10">
        <v>672</v>
      </c>
    </row>
    <row r="11" spans="1:12">
      <c r="A11">
        <v>325</v>
      </c>
      <c r="B11">
        <v>3</v>
      </c>
      <c r="C11" t="s">
        <v>14</v>
      </c>
      <c r="D11" t="s">
        <v>31</v>
      </c>
      <c r="E11">
        <v>757513</v>
      </c>
      <c r="F11">
        <v>757513</v>
      </c>
      <c r="G11">
        <v>2548196.15</v>
      </c>
      <c r="H11">
        <v>2548196.15</v>
      </c>
      <c r="I11">
        <v>15162</v>
      </c>
      <c r="J11">
        <v>1216</v>
      </c>
      <c r="K11">
        <v>1274</v>
      </c>
      <c r="L11">
        <v>672</v>
      </c>
    </row>
    <row r="12" spans="1:12">
      <c r="A12">
        <v>335</v>
      </c>
      <c r="B12">
        <v>3</v>
      </c>
      <c r="C12" t="s">
        <v>14</v>
      </c>
      <c r="D12" t="s">
        <v>31</v>
      </c>
      <c r="E12">
        <v>40365</v>
      </c>
      <c r="F12">
        <v>40365</v>
      </c>
      <c r="G12">
        <v>135822.43</v>
      </c>
      <c r="H12">
        <v>135822.43</v>
      </c>
      <c r="I12">
        <v>917</v>
      </c>
      <c r="J12">
        <v>70</v>
      </c>
      <c r="K12">
        <v>89</v>
      </c>
      <c r="L12">
        <v>672</v>
      </c>
    </row>
    <row r="13" spans="1:12">
      <c r="A13">
        <v>338</v>
      </c>
      <c r="B13">
        <v>3</v>
      </c>
      <c r="C13" t="s">
        <v>14</v>
      </c>
      <c r="D13" t="s">
        <v>31</v>
      </c>
      <c r="E13">
        <v>59462</v>
      </c>
      <c r="F13">
        <v>59462</v>
      </c>
      <c r="G13">
        <v>199701.29</v>
      </c>
      <c r="H13">
        <v>199701.29</v>
      </c>
      <c r="I13">
        <v>1768.4</v>
      </c>
      <c r="J13">
        <v>102</v>
      </c>
      <c r="K13">
        <v>108</v>
      </c>
      <c r="L13">
        <v>672</v>
      </c>
    </row>
    <row r="14" spans="1:12">
      <c r="A14">
        <v>339</v>
      </c>
      <c r="B14">
        <v>3</v>
      </c>
      <c r="C14" t="s">
        <v>14</v>
      </c>
      <c r="D14" t="s">
        <v>31</v>
      </c>
      <c r="E14">
        <v>0</v>
      </c>
      <c r="F14">
        <v>0</v>
      </c>
      <c r="G14" t="s">
        <v>42</v>
      </c>
      <c r="H14">
        <v>0</v>
      </c>
      <c r="I14">
        <v>1129.8</v>
      </c>
      <c r="J14">
        <v>0</v>
      </c>
      <c r="K14">
        <v>0</v>
      </c>
      <c r="L14">
        <v>0</v>
      </c>
    </row>
    <row r="15" spans="1:12">
      <c r="A15">
        <v>347</v>
      </c>
      <c r="B15">
        <v>3</v>
      </c>
      <c r="C15" t="s">
        <v>14</v>
      </c>
      <c r="D15" t="s">
        <v>31</v>
      </c>
      <c r="E15">
        <v>20305</v>
      </c>
      <c r="F15">
        <v>20305</v>
      </c>
      <c r="G15">
        <v>68273.399999999994</v>
      </c>
      <c r="H15">
        <v>68273.399999999994</v>
      </c>
      <c r="I15">
        <v>888.8</v>
      </c>
      <c r="J15">
        <v>37</v>
      </c>
      <c r="K15">
        <v>45</v>
      </c>
      <c r="L15">
        <v>672</v>
      </c>
    </row>
    <row r="16" spans="1:12">
      <c r="A16">
        <v>365</v>
      </c>
      <c r="B16">
        <v>3</v>
      </c>
      <c r="C16" t="s">
        <v>17</v>
      </c>
      <c r="D16" t="s">
        <v>31</v>
      </c>
      <c r="E16">
        <v>307028</v>
      </c>
      <c r="F16">
        <v>307028</v>
      </c>
      <c r="G16">
        <v>1032476.32</v>
      </c>
      <c r="H16">
        <v>1032476.32</v>
      </c>
      <c r="I16">
        <v>6170.4</v>
      </c>
      <c r="J16">
        <v>600</v>
      </c>
      <c r="K16">
        <v>757</v>
      </c>
      <c r="L16">
        <v>672</v>
      </c>
    </row>
    <row r="17" spans="1:12">
      <c r="A17">
        <v>736</v>
      </c>
      <c r="B17">
        <v>3</v>
      </c>
      <c r="C17" t="s">
        <v>16</v>
      </c>
      <c r="D17" t="s">
        <v>31</v>
      </c>
      <c r="E17">
        <v>486605</v>
      </c>
      <c r="F17">
        <v>486605</v>
      </c>
      <c r="G17">
        <v>1634433.72</v>
      </c>
      <c r="H17">
        <v>1634433.72</v>
      </c>
      <c r="I17">
        <v>3136.5</v>
      </c>
      <c r="J17">
        <v>783</v>
      </c>
      <c r="K17">
        <v>1139</v>
      </c>
      <c r="L17">
        <v>672</v>
      </c>
    </row>
    <row r="18" spans="1:12">
      <c r="A18">
        <v>849</v>
      </c>
      <c r="B18">
        <v>3</v>
      </c>
      <c r="C18" t="s">
        <v>14</v>
      </c>
      <c r="D18" t="s">
        <v>31</v>
      </c>
      <c r="E18">
        <v>3768</v>
      </c>
      <c r="F18">
        <v>3768</v>
      </c>
      <c r="G18">
        <v>12728.59</v>
      </c>
      <c r="H18">
        <v>12728.59</v>
      </c>
      <c r="I18">
        <v>1374</v>
      </c>
      <c r="J18">
        <v>19</v>
      </c>
      <c r="K18">
        <v>19</v>
      </c>
      <c r="L18">
        <v>200</v>
      </c>
    </row>
    <row r="19" spans="1:12">
      <c r="A19">
        <v>851</v>
      </c>
      <c r="B19">
        <v>3</v>
      </c>
      <c r="C19" t="s">
        <v>16</v>
      </c>
      <c r="D19" t="s">
        <v>31</v>
      </c>
      <c r="E19">
        <v>50304</v>
      </c>
      <c r="F19">
        <v>50304</v>
      </c>
      <c r="G19">
        <v>169389.61</v>
      </c>
      <c r="H19">
        <v>169389.61</v>
      </c>
      <c r="I19">
        <v>1048</v>
      </c>
      <c r="J19">
        <v>93</v>
      </c>
      <c r="K19">
        <v>116</v>
      </c>
      <c r="L19">
        <v>672</v>
      </c>
    </row>
    <row r="20" spans="1:12">
      <c r="A20">
        <v>1372</v>
      </c>
      <c r="B20">
        <v>3</v>
      </c>
      <c r="C20" t="s">
        <v>15</v>
      </c>
      <c r="D20" t="s">
        <v>31</v>
      </c>
      <c r="E20">
        <v>35822</v>
      </c>
      <c r="F20">
        <v>35822</v>
      </c>
      <c r="G20">
        <v>120382.63</v>
      </c>
      <c r="H20">
        <v>120382.63</v>
      </c>
      <c r="I20">
        <v>1015</v>
      </c>
      <c r="J20">
        <v>82</v>
      </c>
      <c r="K20">
        <v>115</v>
      </c>
      <c r="L20">
        <v>672</v>
      </c>
    </row>
    <row r="21" spans="1:12">
      <c r="A21">
        <v>1429</v>
      </c>
      <c r="B21">
        <v>3</v>
      </c>
      <c r="C21" t="s">
        <v>14</v>
      </c>
      <c r="D21" t="s">
        <v>31</v>
      </c>
      <c r="E21">
        <v>178905</v>
      </c>
      <c r="F21">
        <v>178905</v>
      </c>
      <c r="G21">
        <v>600952.81999999995</v>
      </c>
      <c r="H21">
        <v>600952.81999999995</v>
      </c>
      <c r="I21">
        <v>2304</v>
      </c>
      <c r="J21">
        <v>263</v>
      </c>
      <c r="K21">
        <v>273</v>
      </c>
      <c r="L21">
        <v>672</v>
      </c>
    </row>
    <row r="22" spans="1:12">
      <c r="A22">
        <v>1827</v>
      </c>
      <c r="B22">
        <v>3</v>
      </c>
      <c r="C22" t="s">
        <v>15</v>
      </c>
      <c r="D22" t="s">
        <v>31</v>
      </c>
      <c r="E22">
        <v>31033</v>
      </c>
      <c r="F22">
        <v>31033</v>
      </c>
      <c r="G22">
        <v>104278.21</v>
      </c>
      <c r="H22">
        <v>104278.21</v>
      </c>
      <c r="I22">
        <v>1021.4</v>
      </c>
      <c r="J22">
        <v>58</v>
      </c>
      <c r="K22">
        <v>78</v>
      </c>
      <c r="L22">
        <v>672</v>
      </c>
    </row>
    <row r="23" spans="1:12">
      <c r="A23">
        <v>1831</v>
      </c>
      <c r="B23">
        <v>4</v>
      </c>
      <c r="C23" t="s">
        <v>18</v>
      </c>
      <c r="D23" t="s">
        <v>30</v>
      </c>
      <c r="E23">
        <v>167238</v>
      </c>
      <c r="F23">
        <v>167238</v>
      </c>
      <c r="G23">
        <v>190275.98</v>
      </c>
      <c r="H23">
        <v>190275.98</v>
      </c>
      <c r="I23">
        <v>847.43</v>
      </c>
      <c r="J23">
        <v>283</v>
      </c>
      <c r="K23">
        <v>312</v>
      </c>
      <c r="L23">
        <v>672</v>
      </c>
    </row>
    <row r="24" spans="1:12">
      <c r="A24">
        <v>1935</v>
      </c>
      <c r="B24">
        <v>3</v>
      </c>
      <c r="C24" t="s">
        <v>14</v>
      </c>
      <c r="D24" t="s">
        <v>31</v>
      </c>
      <c r="E24">
        <v>9176</v>
      </c>
      <c r="F24">
        <v>9176</v>
      </c>
      <c r="G24">
        <v>30998.87</v>
      </c>
      <c r="H24">
        <v>30998.87</v>
      </c>
      <c r="I24">
        <v>892</v>
      </c>
      <c r="J24">
        <v>16</v>
      </c>
      <c r="K24">
        <v>22</v>
      </c>
      <c r="L24">
        <v>672</v>
      </c>
    </row>
    <row r="25" spans="1:12">
      <c r="A25">
        <v>2134</v>
      </c>
      <c r="B25">
        <v>3</v>
      </c>
      <c r="C25" t="s">
        <v>14</v>
      </c>
      <c r="D25" t="s">
        <v>31</v>
      </c>
      <c r="E25">
        <v>22763</v>
      </c>
      <c r="F25">
        <v>22763</v>
      </c>
      <c r="G25">
        <v>76304.539999999994</v>
      </c>
      <c r="H25">
        <v>76304.539999999994</v>
      </c>
      <c r="I25">
        <v>2117</v>
      </c>
      <c r="J25">
        <v>34</v>
      </c>
      <c r="K25">
        <v>39</v>
      </c>
      <c r="L25">
        <v>672</v>
      </c>
    </row>
    <row r="26" spans="1:12">
      <c r="A26">
        <v>2153</v>
      </c>
      <c r="B26">
        <v>3</v>
      </c>
      <c r="C26" t="s">
        <v>14</v>
      </c>
      <c r="D26" t="s">
        <v>31</v>
      </c>
      <c r="E26">
        <v>2939</v>
      </c>
      <c r="F26">
        <v>2939</v>
      </c>
      <c r="G26">
        <v>9891.85</v>
      </c>
      <c r="H26">
        <v>9891.85</v>
      </c>
      <c r="I26">
        <v>720</v>
      </c>
      <c r="J26">
        <v>7</v>
      </c>
      <c r="K26">
        <v>11</v>
      </c>
      <c r="L26">
        <v>671</v>
      </c>
    </row>
    <row r="27" spans="1:12">
      <c r="A27">
        <v>2216</v>
      </c>
      <c r="B27">
        <v>3</v>
      </c>
      <c r="C27" t="s">
        <v>13</v>
      </c>
      <c r="D27" t="s">
        <v>31</v>
      </c>
      <c r="E27">
        <v>40778</v>
      </c>
      <c r="F27">
        <v>40778</v>
      </c>
      <c r="G27">
        <v>136904.85999999999</v>
      </c>
      <c r="H27">
        <v>136904.85999999999</v>
      </c>
      <c r="I27">
        <v>1019.1</v>
      </c>
      <c r="J27">
        <v>63</v>
      </c>
      <c r="K27">
        <v>69</v>
      </c>
      <c r="L27">
        <v>672</v>
      </c>
    </row>
    <row r="28" spans="1:12">
      <c r="A28">
        <v>2339</v>
      </c>
      <c r="B28">
        <v>3</v>
      </c>
      <c r="C28" t="s">
        <v>14</v>
      </c>
      <c r="D28" t="s">
        <v>31</v>
      </c>
      <c r="E28">
        <v>68525</v>
      </c>
      <c r="F28">
        <v>68525</v>
      </c>
      <c r="G28">
        <v>230296.91</v>
      </c>
      <c r="H28">
        <v>230296.91</v>
      </c>
      <c r="I28">
        <v>672</v>
      </c>
      <c r="J28">
        <v>124</v>
      </c>
      <c r="K28">
        <v>191</v>
      </c>
      <c r="L28">
        <v>672</v>
      </c>
    </row>
    <row r="29" spans="1:12">
      <c r="A29">
        <v>2399</v>
      </c>
      <c r="B29">
        <v>3</v>
      </c>
      <c r="C29" t="s">
        <v>14</v>
      </c>
      <c r="D29" t="s">
        <v>31</v>
      </c>
      <c r="E29">
        <v>47926</v>
      </c>
      <c r="F29">
        <v>47926</v>
      </c>
      <c r="G29">
        <v>161410.09</v>
      </c>
      <c r="H29">
        <v>161410.09</v>
      </c>
      <c r="I29">
        <v>1134</v>
      </c>
      <c r="J29">
        <v>101</v>
      </c>
      <c r="K29">
        <v>138</v>
      </c>
      <c r="L29">
        <v>672</v>
      </c>
    </row>
    <row r="30" spans="1:12">
      <c r="A30">
        <v>2631</v>
      </c>
      <c r="B30">
        <v>3</v>
      </c>
      <c r="C30" t="s">
        <v>23</v>
      </c>
      <c r="D30" t="s">
        <v>32</v>
      </c>
      <c r="E30">
        <v>74100</v>
      </c>
      <c r="F30">
        <v>74100</v>
      </c>
      <c r="G30">
        <v>338532.05</v>
      </c>
      <c r="H30">
        <v>338532.05</v>
      </c>
      <c r="I30">
        <v>784</v>
      </c>
      <c r="J30">
        <v>128</v>
      </c>
      <c r="K30">
        <v>134</v>
      </c>
      <c r="L30">
        <v>672</v>
      </c>
    </row>
    <row r="31" spans="1:12">
      <c r="A31">
        <v>2765</v>
      </c>
      <c r="B31">
        <v>3</v>
      </c>
      <c r="C31" t="s">
        <v>14</v>
      </c>
      <c r="D31" t="s">
        <v>31</v>
      </c>
      <c r="E31">
        <v>3837</v>
      </c>
      <c r="F31">
        <v>3837</v>
      </c>
      <c r="G31">
        <v>12924.34</v>
      </c>
      <c r="H31">
        <v>12924.34</v>
      </c>
      <c r="I31">
        <v>724.8</v>
      </c>
      <c r="J31">
        <v>6</v>
      </c>
      <c r="K31">
        <v>11</v>
      </c>
      <c r="L31">
        <v>672</v>
      </c>
    </row>
    <row r="32" spans="1:12">
      <c r="A32">
        <v>2934</v>
      </c>
      <c r="B32">
        <v>3</v>
      </c>
      <c r="C32" t="s">
        <v>24</v>
      </c>
      <c r="D32" t="s">
        <v>31</v>
      </c>
      <c r="E32">
        <v>185518</v>
      </c>
      <c r="F32">
        <v>185518</v>
      </c>
      <c r="G32">
        <v>622444.98</v>
      </c>
      <c r="H32">
        <v>622444.98</v>
      </c>
      <c r="I32">
        <v>927</v>
      </c>
      <c r="J32">
        <v>291</v>
      </c>
      <c r="K32">
        <v>325</v>
      </c>
      <c r="L32">
        <v>672</v>
      </c>
    </row>
    <row r="33" spans="1:12">
      <c r="A33">
        <v>3391</v>
      </c>
      <c r="B33">
        <v>3</v>
      </c>
      <c r="C33" t="s">
        <v>14</v>
      </c>
      <c r="D33" t="s">
        <v>31</v>
      </c>
      <c r="E33">
        <v>30068</v>
      </c>
      <c r="F33">
        <v>30068</v>
      </c>
      <c r="G33">
        <v>101190.79</v>
      </c>
      <c r="H33">
        <v>101190.79</v>
      </c>
      <c r="I33">
        <v>1113</v>
      </c>
      <c r="J33">
        <v>74</v>
      </c>
      <c r="K33">
        <v>111</v>
      </c>
      <c r="L33">
        <v>672</v>
      </c>
    </row>
    <row r="34" spans="1:12">
      <c r="A34">
        <v>3601</v>
      </c>
      <c r="B34">
        <v>3</v>
      </c>
      <c r="C34" t="s">
        <v>13</v>
      </c>
      <c r="D34" t="s">
        <v>31</v>
      </c>
      <c r="E34">
        <v>73793</v>
      </c>
      <c r="F34">
        <v>73793</v>
      </c>
      <c r="G34">
        <v>248067.34</v>
      </c>
      <c r="H34">
        <v>248067.34</v>
      </c>
      <c r="I34">
        <v>720</v>
      </c>
      <c r="J34">
        <v>153</v>
      </c>
      <c r="K34">
        <v>198</v>
      </c>
      <c r="L34">
        <v>672</v>
      </c>
    </row>
    <row r="35" spans="1:12">
      <c r="A35">
        <v>3637</v>
      </c>
      <c r="B35">
        <v>3</v>
      </c>
      <c r="C35" t="s">
        <v>13</v>
      </c>
      <c r="D35" t="s">
        <v>31</v>
      </c>
      <c r="E35">
        <v>215107</v>
      </c>
      <c r="F35">
        <v>215107</v>
      </c>
      <c r="G35">
        <v>723590.27</v>
      </c>
      <c r="H35">
        <v>723590.27</v>
      </c>
      <c r="I35">
        <v>10176.700000000001</v>
      </c>
      <c r="J35">
        <v>349</v>
      </c>
      <c r="K35">
        <v>424</v>
      </c>
      <c r="L35">
        <v>672</v>
      </c>
    </row>
    <row r="36" spans="1:12">
      <c r="A36">
        <v>3687</v>
      </c>
      <c r="B36">
        <v>3</v>
      </c>
      <c r="C36" t="s">
        <v>14</v>
      </c>
      <c r="D36" t="s">
        <v>31</v>
      </c>
      <c r="E36">
        <v>16992</v>
      </c>
      <c r="F36">
        <v>16992</v>
      </c>
      <c r="G36">
        <v>57019.040000000001</v>
      </c>
      <c r="H36">
        <v>57019.040000000001</v>
      </c>
      <c r="I36">
        <v>927</v>
      </c>
      <c r="J36">
        <v>33</v>
      </c>
      <c r="K36">
        <v>48</v>
      </c>
      <c r="L36">
        <v>672</v>
      </c>
    </row>
    <row r="37" spans="1:12">
      <c r="A37">
        <v>4011</v>
      </c>
      <c r="B37">
        <v>3</v>
      </c>
      <c r="C37" t="s">
        <v>16</v>
      </c>
      <c r="D37" t="s">
        <v>31</v>
      </c>
      <c r="E37">
        <v>270770</v>
      </c>
      <c r="F37">
        <v>270770</v>
      </c>
      <c r="G37">
        <v>908774.29</v>
      </c>
      <c r="H37">
        <v>908774.29</v>
      </c>
      <c r="I37">
        <v>1800</v>
      </c>
      <c r="J37">
        <v>443</v>
      </c>
      <c r="K37">
        <v>569</v>
      </c>
      <c r="L37">
        <v>672</v>
      </c>
    </row>
    <row r="38" spans="1:12">
      <c r="A38">
        <v>4202</v>
      </c>
      <c r="B38">
        <v>3</v>
      </c>
      <c r="C38" t="s">
        <v>13</v>
      </c>
      <c r="D38" t="s">
        <v>31</v>
      </c>
      <c r="E38">
        <v>63000</v>
      </c>
      <c r="F38">
        <v>63000</v>
      </c>
      <c r="G38">
        <v>211943.46</v>
      </c>
      <c r="H38">
        <v>211943.46</v>
      </c>
      <c r="I38">
        <v>1582.4</v>
      </c>
      <c r="J38">
        <v>111</v>
      </c>
      <c r="K38">
        <v>130</v>
      </c>
      <c r="L38">
        <v>672</v>
      </c>
    </row>
    <row r="39" spans="1:12">
      <c r="A39">
        <v>4219</v>
      </c>
      <c r="B39">
        <v>3</v>
      </c>
      <c r="C39" t="s">
        <v>14</v>
      </c>
      <c r="D39" t="s">
        <v>31</v>
      </c>
      <c r="E39">
        <v>6724</v>
      </c>
      <c r="F39">
        <v>6724</v>
      </c>
      <c r="G39">
        <v>22622.84</v>
      </c>
      <c r="H39">
        <v>22622.84</v>
      </c>
      <c r="I39">
        <v>834</v>
      </c>
      <c r="J39">
        <v>10</v>
      </c>
      <c r="K39">
        <v>17</v>
      </c>
      <c r="L39">
        <v>672</v>
      </c>
    </row>
    <row r="40" spans="1:12">
      <c r="A40">
        <v>4480</v>
      </c>
      <c r="B40">
        <v>3</v>
      </c>
      <c r="C40" t="s">
        <v>14</v>
      </c>
      <c r="D40" t="s">
        <v>31</v>
      </c>
      <c r="E40">
        <v>16513</v>
      </c>
      <c r="F40">
        <v>16513</v>
      </c>
      <c r="G40">
        <v>55362.39</v>
      </c>
      <c r="H40">
        <v>55362.39</v>
      </c>
      <c r="I40">
        <v>1121.4000000000001</v>
      </c>
      <c r="J40">
        <v>26</v>
      </c>
      <c r="K40">
        <v>31</v>
      </c>
      <c r="L40">
        <v>672</v>
      </c>
    </row>
    <row r="42" spans="1:12">
      <c r="I42">
        <f>SUBTOTAL(109,I3:I39)</f>
        <v>75787.7</v>
      </c>
      <c r="J42">
        <f>SUBTOTAL(109,J3:J39)</f>
        <v>6936</v>
      </c>
      <c r="K42">
        <f>SUBTOTAL(109,K3:K39)</f>
        <v>8328</v>
      </c>
      <c r="L42">
        <f>I42-K42</f>
        <v>67459.7</v>
      </c>
    </row>
  </sheetData>
  <autoFilter ref="A2:H40">
    <filterColumn colId="3"/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L56"/>
  <sheetViews>
    <sheetView zoomScaleNormal="100" workbookViewId="0">
      <selection activeCell="E4" sqref="E4:L56"/>
    </sheetView>
  </sheetViews>
  <sheetFormatPr defaultRowHeight="15"/>
  <cols>
    <col min="1" max="1" width="3.140625" bestFit="1" customWidth="1"/>
    <col min="2" max="2" width="8.7109375" bestFit="1" customWidth="1"/>
    <col min="3" max="3" width="18.7109375" bestFit="1" customWidth="1"/>
    <col min="4" max="4" width="68" bestFit="1" customWidth="1"/>
    <col min="5" max="5" width="10.5703125" bestFit="1" customWidth="1"/>
    <col min="6" max="6" width="20.140625" bestFit="1" customWidth="1"/>
    <col min="7" max="7" width="12.7109375" bestFit="1" customWidth="1"/>
    <col min="8" max="8" width="19.28515625" bestFit="1" customWidth="1"/>
    <col min="9" max="9" width="15.85546875" bestFit="1" customWidth="1"/>
    <col min="10" max="11" width="14.42578125" bestFit="1" customWidth="1"/>
    <col min="12" max="12" width="12.7109375" bestFit="1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3" spans="1:12" hidden="1">
      <c r="A3">
        <v>1</v>
      </c>
      <c r="B3">
        <v>14</v>
      </c>
      <c r="C3">
        <v>3</v>
      </c>
      <c r="D3" t="s">
        <v>12</v>
      </c>
      <c r="E3">
        <v>80733</v>
      </c>
      <c r="F3">
        <v>80733</v>
      </c>
      <c r="G3">
        <v>273295.49</v>
      </c>
      <c r="H3">
        <v>273295.49</v>
      </c>
      <c r="I3">
        <v>435</v>
      </c>
      <c r="J3">
        <v>161</v>
      </c>
      <c r="K3">
        <v>256</v>
      </c>
      <c r="L3">
        <v>672</v>
      </c>
    </row>
    <row r="4" spans="1:12">
      <c r="A4">
        <v>2</v>
      </c>
      <c r="B4">
        <v>15</v>
      </c>
      <c r="C4">
        <v>3</v>
      </c>
      <c r="D4" t="s">
        <v>13</v>
      </c>
      <c r="E4">
        <v>10735</v>
      </c>
      <c r="F4">
        <v>10735</v>
      </c>
      <c r="G4">
        <v>36285.370000000003</v>
      </c>
      <c r="H4">
        <v>36285.370000000003</v>
      </c>
      <c r="I4">
        <v>2011</v>
      </c>
      <c r="J4">
        <v>26</v>
      </c>
      <c r="K4">
        <v>36</v>
      </c>
      <c r="L4">
        <v>672</v>
      </c>
    </row>
    <row r="5" spans="1:12">
      <c r="A5">
        <v>3</v>
      </c>
      <c r="B5">
        <v>50</v>
      </c>
      <c r="C5">
        <v>3</v>
      </c>
      <c r="D5" t="s">
        <v>14</v>
      </c>
      <c r="E5">
        <v>370966</v>
      </c>
      <c r="F5">
        <v>370966</v>
      </c>
      <c r="G5">
        <v>1245658.3999999999</v>
      </c>
      <c r="H5">
        <v>1245658.3999999999</v>
      </c>
      <c r="I5">
        <v>2750</v>
      </c>
      <c r="J5">
        <v>539</v>
      </c>
      <c r="K5">
        <v>561</v>
      </c>
      <c r="L5">
        <v>672</v>
      </c>
    </row>
    <row r="6" spans="1:12">
      <c r="A6">
        <v>4</v>
      </c>
      <c r="B6">
        <v>165</v>
      </c>
      <c r="C6">
        <v>3</v>
      </c>
      <c r="D6" t="s">
        <v>15</v>
      </c>
      <c r="E6">
        <v>42586</v>
      </c>
      <c r="F6">
        <v>42586</v>
      </c>
      <c r="G6">
        <v>143366.07</v>
      </c>
      <c r="H6">
        <v>143366.07</v>
      </c>
      <c r="I6">
        <v>1313.97</v>
      </c>
      <c r="J6">
        <v>95</v>
      </c>
      <c r="K6">
        <v>121</v>
      </c>
      <c r="L6">
        <v>672</v>
      </c>
    </row>
    <row r="7" spans="1:12">
      <c r="A7">
        <v>5</v>
      </c>
      <c r="B7">
        <v>218</v>
      </c>
      <c r="C7">
        <v>3</v>
      </c>
      <c r="D7" t="s">
        <v>16</v>
      </c>
      <c r="E7">
        <v>165274</v>
      </c>
      <c r="F7">
        <v>165274</v>
      </c>
      <c r="G7">
        <v>557357.81000000006</v>
      </c>
      <c r="H7">
        <v>557357.81000000006</v>
      </c>
      <c r="I7">
        <v>680</v>
      </c>
      <c r="J7">
        <v>308</v>
      </c>
      <c r="K7">
        <v>330</v>
      </c>
      <c r="L7">
        <v>672</v>
      </c>
    </row>
    <row r="8" spans="1:12">
      <c r="A8">
        <v>6</v>
      </c>
      <c r="B8">
        <v>242</v>
      </c>
      <c r="C8">
        <v>3</v>
      </c>
      <c r="D8" t="s">
        <v>16</v>
      </c>
      <c r="E8">
        <v>61677</v>
      </c>
      <c r="F8">
        <v>61677</v>
      </c>
      <c r="G8">
        <v>207204.38</v>
      </c>
      <c r="H8">
        <v>207204.38</v>
      </c>
      <c r="I8">
        <v>686</v>
      </c>
      <c r="J8">
        <v>106</v>
      </c>
      <c r="K8">
        <v>115</v>
      </c>
      <c r="L8">
        <v>672</v>
      </c>
    </row>
    <row r="9" spans="1:12">
      <c r="A9">
        <v>7</v>
      </c>
      <c r="B9">
        <v>315</v>
      </c>
      <c r="C9">
        <v>3</v>
      </c>
      <c r="D9" t="s">
        <v>15</v>
      </c>
      <c r="E9">
        <v>15490</v>
      </c>
      <c r="F9">
        <v>15490</v>
      </c>
      <c r="G9">
        <v>52017.8</v>
      </c>
      <c r="H9">
        <v>52017.8</v>
      </c>
      <c r="I9">
        <v>860</v>
      </c>
      <c r="J9">
        <v>32</v>
      </c>
      <c r="K9">
        <v>44</v>
      </c>
      <c r="L9">
        <v>672</v>
      </c>
    </row>
    <row r="10" spans="1:12">
      <c r="A10">
        <v>8</v>
      </c>
      <c r="B10">
        <v>318</v>
      </c>
      <c r="C10">
        <v>3</v>
      </c>
      <c r="D10" t="s">
        <v>14</v>
      </c>
      <c r="E10">
        <v>58409</v>
      </c>
      <c r="F10">
        <v>58409</v>
      </c>
      <c r="G10">
        <v>196241.99</v>
      </c>
      <c r="H10">
        <v>196241.99</v>
      </c>
      <c r="I10">
        <v>1854</v>
      </c>
      <c r="J10">
        <v>95</v>
      </c>
      <c r="K10">
        <v>116</v>
      </c>
      <c r="L10">
        <v>672</v>
      </c>
    </row>
    <row r="11" spans="1:12">
      <c r="A11">
        <v>9</v>
      </c>
      <c r="B11">
        <v>319</v>
      </c>
      <c r="C11">
        <v>3</v>
      </c>
      <c r="D11" t="s">
        <v>14</v>
      </c>
      <c r="E11">
        <v>97576</v>
      </c>
      <c r="F11">
        <v>97576</v>
      </c>
      <c r="G11">
        <v>328623.88</v>
      </c>
      <c r="H11">
        <v>328623.88</v>
      </c>
      <c r="I11">
        <v>2707</v>
      </c>
      <c r="J11">
        <v>186</v>
      </c>
      <c r="K11">
        <v>243</v>
      </c>
      <c r="L11">
        <v>672</v>
      </c>
    </row>
    <row r="12" spans="1:12">
      <c r="A12">
        <v>10</v>
      </c>
      <c r="B12">
        <v>325</v>
      </c>
      <c r="C12">
        <v>3</v>
      </c>
      <c r="D12" t="s">
        <v>14</v>
      </c>
      <c r="E12">
        <v>757513</v>
      </c>
      <c r="F12">
        <v>757513</v>
      </c>
      <c r="G12">
        <v>2548196.15</v>
      </c>
      <c r="H12">
        <v>2548196.15</v>
      </c>
      <c r="I12">
        <v>15162</v>
      </c>
      <c r="J12">
        <v>1216</v>
      </c>
      <c r="K12">
        <v>1274</v>
      </c>
      <c r="L12">
        <v>672</v>
      </c>
    </row>
    <row r="13" spans="1:12">
      <c r="A13">
        <v>11</v>
      </c>
      <c r="B13">
        <v>335</v>
      </c>
      <c r="C13">
        <v>3</v>
      </c>
      <c r="D13" t="s">
        <v>14</v>
      </c>
      <c r="E13">
        <v>40365</v>
      </c>
      <c r="F13">
        <v>40365</v>
      </c>
      <c r="G13">
        <v>135822.43</v>
      </c>
      <c r="H13">
        <v>135822.43</v>
      </c>
      <c r="I13">
        <v>917</v>
      </c>
      <c r="J13">
        <v>70</v>
      </c>
      <c r="K13">
        <v>89</v>
      </c>
      <c r="L13">
        <v>672</v>
      </c>
    </row>
    <row r="14" spans="1:12">
      <c r="A14">
        <v>12</v>
      </c>
      <c r="B14">
        <v>338</v>
      </c>
      <c r="C14">
        <v>3</v>
      </c>
      <c r="D14" t="s">
        <v>14</v>
      </c>
      <c r="E14">
        <v>59462</v>
      </c>
      <c r="F14">
        <v>59462</v>
      </c>
      <c r="G14">
        <v>199701.29</v>
      </c>
      <c r="H14">
        <v>199701.29</v>
      </c>
      <c r="I14">
        <v>1768.4</v>
      </c>
      <c r="J14">
        <v>102</v>
      </c>
      <c r="K14">
        <v>108</v>
      </c>
      <c r="L14">
        <v>672</v>
      </c>
    </row>
    <row r="15" spans="1:12">
      <c r="A15">
        <v>13</v>
      </c>
      <c r="B15">
        <v>339</v>
      </c>
      <c r="C15">
        <v>3</v>
      </c>
      <c r="D15" t="s">
        <v>14</v>
      </c>
      <c r="E15">
        <v>0</v>
      </c>
      <c r="F15">
        <v>0</v>
      </c>
      <c r="G15" t="s">
        <v>42</v>
      </c>
      <c r="H15">
        <v>0</v>
      </c>
      <c r="I15">
        <v>1129.8</v>
      </c>
      <c r="J15">
        <v>0</v>
      </c>
      <c r="K15">
        <v>0</v>
      </c>
      <c r="L15">
        <v>0</v>
      </c>
    </row>
    <row r="16" spans="1:12">
      <c r="A16">
        <v>14</v>
      </c>
      <c r="B16">
        <v>347</v>
      </c>
      <c r="C16">
        <v>3</v>
      </c>
      <c r="D16" t="s">
        <v>14</v>
      </c>
      <c r="E16">
        <v>20305</v>
      </c>
      <c r="F16">
        <v>20305</v>
      </c>
      <c r="G16">
        <v>68273.399999999994</v>
      </c>
      <c r="H16">
        <v>68273.399999999994</v>
      </c>
      <c r="I16">
        <v>888.8</v>
      </c>
      <c r="J16">
        <v>37</v>
      </c>
      <c r="K16">
        <v>45</v>
      </c>
      <c r="L16">
        <v>672</v>
      </c>
    </row>
    <row r="17" spans="1:12">
      <c r="A17">
        <v>15</v>
      </c>
      <c r="B17">
        <v>365</v>
      </c>
      <c r="C17">
        <v>3</v>
      </c>
      <c r="D17" t="s">
        <v>17</v>
      </c>
      <c r="E17">
        <v>307028</v>
      </c>
      <c r="F17">
        <v>307028</v>
      </c>
      <c r="G17">
        <v>1032476.32</v>
      </c>
      <c r="H17">
        <v>1032476.32</v>
      </c>
      <c r="I17">
        <v>6170.4</v>
      </c>
      <c r="J17">
        <v>600</v>
      </c>
      <c r="K17">
        <v>757</v>
      </c>
      <c r="L17">
        <v>672</v>
      </c>
    </row>
    <row r="18" spans="1:12" hidden="1">
      <c r="A18">
        <v>16</v>
      </c>
      <c r="B18">
        <v>722</v>
      </c>
      <c r="C18">
        <v>3</v>
      </c>
      <c r="D18" t="s">
        <v>19</v>
      </c>
      <c r="E18">
        <v>116441</v>
      </c>
      <c r="F18">
        <v>116441</v>
      </c>
      <c r="G18">
        <v>394325.95</v>
      </c>
      <c r="H18">
        <v>394325.95</v>
      </c>
      <c r="I18">
        <v>300.2</v>
      </c>
      <c r="J18">
        <v>173</v>
      </c>
      <c r="K18">
        <v>184</v>
      </c>
      <c r="L18">
        <v>672</v>
      </c>
    </row>
    <row r="19" spans="1:12" hidden="1">
      <c r="A19">
        <v>17</v>
      </c>
      <c r="B19">
        <v>722</v>
      </c>
      <c r="C19">
        <v>4</v>
      </c>
      <c r="D19" t="s">
        <v>22</v>
      </c>
      <c r="E19">
        <v>35308</v>
      </c>
      <c r="F19">
        <v>35308</v>
      </c>
      <c r="G19">
        <v>59174.45</v>
      </c>
      <c r="H19">
        <v>59174.45</v>
      </c>
      <c r="I19">
        <v>122</v>
      </c>
      <c r="J19">
        <v>52</v>
      </c>
      <c r="K19">
        <v>56</v>
      </c>
      <c r="L19">
        <v>672</v>
      </c>
    </row>
    <row r="20" spans="1:12" hidden="1">
      <c r="A20">
        <v>18</v>
      </c>
      <c r="B20">
        <v>722</v>
      </c>
      <c r="C20">
        <v>4</v>
      </c>
      <c r="D20" t="s">
        <v>41</v>
      </c>
      <c r="E20">
        <v>2287</v>
      </c>
      <c r="F20">
        <v>2287</v>
      </c>
      <c r="G20">
        <v>3838.81</v>
      </c>
      <c r="H20">
        <v>3838.81</v>
      </c>
      <c r="I20">
        <v>0</v>
      </c>
      <c r="J20">
        <v>3</v>
      </c>
      <c r="K20">
        <v>4</v>
      </c>
      <c r="L20">
        <v>672</v>
      </c>
    </row>
    <row r="21" spans="1:12" ht="15" customHeight="1">
      <c r="A21">
        <v>19</v>
      </c>
      <c r="B21">
        <v>736</v>
      </c>
      <c r="C21">
        <v>3</v>
      </c>
      <c r="D21" t="s">
        <v>16</v>
      </c>
      <c r="E21">
        <v>486605</v>
      </c>
      <c r="F21">
        <v>486605</v>
      </c>
      <c r="G21">
        <v>1634433.72</v>
      </c>
      <c r="H21">
        <v>1634433.72</v>
      </c>
      <c r="I21">
        <v>3136.5</v>
      </c>
      <c r="J21">
        <v>783</v>
      </c>
      <c r="K21">
        <v>1139</v>
      </c>
      <c r="L21">
        <v>672</v>
      </c>
    </row>
    <row r="22" spans="1:12" ht="15" customHeight="1">
      <c r="A22">
        <v>20</v>
      </c>
      <c r="B22">
        <v>849</v>
      </c>
      <c r="C22">
        <v>3</v>
      </c>
      <c r="D22" t="s">
        <v>14</v>
      </c>
      <c r="E22">
        <v>3768</v>
      </c>
      <c r="F22">
        <v>3768</v>
      </c>
      <c r="G22">
        <v>12728.59</v>
      </c>
      <c r="H22">
        <v>12728.59</v>
      </c>
      <c r="I22">
        <v>1374</v>
      </c>
      <c r="J22">
        <v>19</v>
      </c>
      <c r="K22">
        <v>19</v>
      </c>
      <c r="L22">
        <v>200</v>
      </c>
    </row>
    <row r="23" spans="1:12">
      <c r="A23">
        <v>21</v>
      </c>
      <c r="B23">
        <v>851</v>
      </c>
      <c r="C23">
        <v>3</v>
      </c>
      <c r="D23" t="s">
        <v>16</v>
      </c>
      <c r="E23">
        <v>50304</v>
      </c>
      <c r="F23">
        <v>50304</v>
      </c>
      <c r="G23">
        <v>169389.61</v>
      </c>
      <c r="H23">
        <v>169389.61</v>
      </c>
      <c r="I23">
        <v>1048</v>
      </c>
      <c r="J23">
        <v>93</v>
      </c>
      <c r="K23">
        <v>116</v>
      </c>
      <c r="L23">
        <v>672</v>
      </c>
    </row>
    <row r="24" spans="1:12" ht="15" customHeight="1">
      <c r="A24">
        <v>22</v>
      </c>
      <c r="B24">
        <v>1372</v>
      </c>
      <c r="C24">
        <v>3</v>
      </c>
      <c r="D24" t="s">
        <v>15</v>
      </c>
      <c r="E24">
        <v>35822</v>
      </c>
      <c r="F24">
        <v>35822</v>
      </c>
      <c r="G24">
        <v>120382.63</v>
      </c>
      <c r="H24">
        <v>120382.63</v>
      </c>
      <c r="I24">
        <v>1015</v>
      </c>
      <c r="J24">
        <v>82</v>
      </c>
      <c r="K24">
        <v>115</v>
      </c>
      <c r="L24">
        <v>672</v>
      </c>
    </row>
    <row r="25" spans="1:12" ht="15" customHeight="1">
      <c r="A25">
        <v>23</v>
      </c>
      <c r="B25">
        <v>1429</v>
      </c>
      <c r="C25">
        <v>3</v>
      </c>
      <c r="D25" t="s">
        <v>14</v>
      </c>
      <c r="E25">
        <v>178905</v>
      </c>
      <c r="F25">
        <v>178905</v>
      </c>
      <c r="G25">
        <v>600952.81999999995</v>
      </c>
      <c r="H25">
        <v>600952.81999999995</v>
      </c>
      <c r="I25">
        <v>2304</v>
      </c>
      <c r="J25">
        <v>263</v>
      </c>
      <c r="K25">
        <v>273</v>
      </c>
      <c r="L25">
        <v>672</v>
      </c>
    </row>
    <row r="26" spans="1:12" ht="15" customHeight="1">
      <c r="A26">
        <v>24</v>
      </c>
      <c r="B26">
        <v>1827</v>
      </c>
      <c r="C26">
        <v>3</v>
      </c>
      <c r="D26" t="s">
        <v>15</v>
      </c>
      <c r="E26">
        <v>31033</v>
      </c>
      <c r="F26">
        <v>31033</v>
      </c>
      <c r="G26">
        <v>104278.21</v>
      </c>
      <c r="H26">
        <v>104278.21</v>
      </c>
      <c r="I26">
        <v>1021.4</v>
      </c>
      <c r="J26">
        <v>58</v>
      </c>
      <c r="K26">
        <v>78</v>
      </c>
      <c r="L26">
        <v>672</v>
      </c>
    </row>
    <row r="27" spans="1:12">
      <c r="A27">
        <v>25</v>
      </c>
      <c r="B27">
        <v>1831</v>
      </c>
      <c r="C27">
        <v>4</v>
      </c>
      <c r="D27" t="s">
        <v>18</v>
      </c>
      <c r="E27">
        <v>167238</v>
      </c>
      <c r="F27">
        <v>167238</v>
      </c>
      <c r="G27">
        <v>190275.98</v>
      </c>
      <c r="H27">
        <v>190275.98</v>
      </c>
      <c r="I27">
        <v>847.43</v>
      </c>
      <c r="J27">
        <v>283</v>
      </c>
      <c r="K27">
        <v>312</v>
      </c>
      <c r="L27">
        <v>672</v>
      </c>
    </row>
    <row r="28" spans="1:12" hidden="1">
      <c r="A28">
        <v>26</v>
      </c>
      <c r="B28">
        <v>1855</v>
      </c>
      <c r="C28">
        <v>3</v>
      </c>
      <c r="D28" t="s">
        <v>19</v>
      </c>
      <c r="E28">
        <v>65520</v>
      </c>
      <c r="F28">
        <v>65520</v>
      </c>
      <c r="G28">
        <v>221833.05</v>
      </c>
      <c r="H28">
        <v>221833.05</v>
      </c>
      <c r="I28">
        <v>233.1</v>
      </c>
      <c r="J28">
        <v>99</v>
      </c>
      <c r="K28">
        <v>104</v>
      </c>
      <c r="L28">
        <v>672</v>
      </c>
    </row>
    <row r="29" spans="1:12" hidden="1">
      <c r="A29">
        <v>27</v>
      </c>
      <c r="B29">
        <v>1855</v>
      </c>
      <c r="C29">
        <v>3</v>
      </c>
      <c r="D29" t="s">
        <v>20</v>
      </c>
      <c r="E29">
        <v>8413</v>
      </c>
      <c r="F29">
        <v>8413</v>
      </c>
      <c r="G29">
        <v>38619.440000000002</v>
      </c>
      <c r="H29">
        <v>38619.440000000002</v>
      </c>
      <c r="I29">
        <v>32</v>
      </c>
      <c r="J29">
        <v>13</v>
      </c>
      <c r="K29">
        <v>14</v>
      </c>
      <c r="L29">
        <v>672</v>
      </c>
    </row>
    <row r="30" spans="1:12">
      <c r="A30">
        <v>28</v>
      </c>
      <c r="B30">
        <v>1935</v>
      </c>
      <c r="C30">
        <v>3</v>
      </c>
      <c r="D30" t="s">
        <v>14</v>
      </c>
      <c r="E30">
        <v>9176</v>
      </c>
      <c r="F30">
        <v>9176</v>
      </c>
      <c r="G30">
        <v>30998.87</v>
      </c>
      <c r="H30">
        <v>30998.87</v>
      </c>
      <c r="I30">
        <v>892</v>
      </c>
      <c r="J30">
        <v>16</v>
      </c>
      <c r="K30">
        <v>22</v>
      </c>
      <c r="L30">
        <v>672</v>
      </c>
    </row>
    <row r="31" spans="1:12" hidden="1">
      <c r="A31">
        <v>29</v>
      </c>
      <c r="B31">
        <v>2028</v>
      </c>
      <c r="C31">
        <v>3</v>
      </c>
      <c r="D31" t="s">
        <v>21</v>
      </c>
      <c r="E31">
        <v>49200</v>
      </c>
      <c r="F31">
        <v>49200</v>
      </c>
      <c r="G31">
        <v>166580.96</v>
      </c>
      <c r="H31">
        <v>166580.96</v>
      </c>
      <c r="I31">
        <v>600</v>
      </c>
      <c r="J31">
        <v>74</v>
      </c>
      <c r="K31">
        <v>77</v>
      </c>
      <c r="L31">
        <v>672</v>
      </c>
    </row>
    <row r="32" spans="1:12" hidden="1">
      <c r="A32">
        <v>30</v>
      </c>
      <c r="B32">
        <v>2028</v>
      </c>
      <c r="C32">
        <v>3</v>
      </c>
      <c r="D32" t="s">
        <v>19</v>
      </c>
      <c r="E32">
        <v>31311</v>
      </c>
      <c r="F32">
        <v>31311</v>
      </c>
      <c r="G32">
        <v>106043.3</v>
      </c>
      <c r="H32">
        <v>106043.3</v>
      </c>
      <c r="I32">
        <v>135</v>
      </c>
      <c r="J32">
        <v>46</v>
      </c>
      <c r="K32">
        <v>50</v>
      </c>
      <c r="L32">
        <v>672</v>
      </c>
    </row>
    <row r="33" spans="1:12" hidden="1">
      <c r="A33">
        <v>31</v>
      </c>
      <c r="B33">
        <v>2028</v>
      </c>
      <c r="C33">
        <v>4</v>
      </c>
      <c r="D33" t="s">
        <v>22</v>
      </c>
      <c r="E33">
        <v>10812</v>
      </c>
      <c r="F33">
        <v>10812</v>
      </c>
      <c r="G33">
        <v>18112.53</v>
      </c>
      <c r="H33">
        <v>18112.53</v>
      </c>
      <c r="I33">
        <v>97</v>
      </c>
      <c r="J33">
        <v>16</v>
      </c>
      <c r="K33">
        <v>18</v>
      </c>
      <c r="L33">
        <v>672</v>
      </c>
    </row>
    <row r="34" spans="1:12">
      <c r="A34">
        <v>32</v>
      </c>
      <c r="B34">
        <v>2134</v>
      </c>
      <c r="C34">
        <v>3</v>
      </c>
      <c r="D34" t="s">
        <v>14</v>
      </c>
      <c r="E34">
        <v>22763</v>
      </c>
      <c r="F34">
        <v>22763</v>
      </c>
      <c r="G34">
        <v>76304.539999999994</v>
      </c>
      <c r="H34">
        <v>76304.539999999994</v>
      </c>
      <c r="I34">
        <v>2117</v>
      </c>
      <c r="J34">
        <v>34</v>
      </c>
      <c r="K34">
        <v>39</v>
      </c>
      <c r="L34">
        <v>672</v>
      </c>
    </row>
    <row r="35" spans="1:12" ht="15" customHeight="1">
      <c r="A35">
        <v>33</v>
      </c>
      <c r="B35">
        <v>2153</v>
      </c>
      <c r="C35">
        <v>3</v>
      </c>
      <c r="D35" t="s">
        <v>14</v>
      </c>
      <c r="E35">
        <v>2939</v>
      </c>
      <c r="F35">
        <v>2939</v>
      </c>
      <c r="G35">
        <v>9891.85</v>
      </c>
      <c r="H35">
        <v>9891.85</v>
      </c>
      <c r="I35">
        <v>720</v>
      </c>
      <c r="J35">
        <v>7</v>
      </c>
      <c r="K35">
        <v>11</v>
      </c>
      <c r="L35">
        <v>671</v>
      </c>
    </row>
    <row r="36" spans="1:12">
      <c r="A36">
        <v>34</v>
      </c>
      <c r="B36">
        <v>2216</v>
      </c>
      <c r="C36">
        <v>3</v>
      </c>
      <c r="D36" t="s">
        <v>13</v>
      </c>
      <c r="E36">
        <v>40778</v>
      </c>
      <c r="F36">
        <v>40778</v>
      </c>
      <c r="G36">
        <v>136904.85999999999</v>
      </c>
      <c r="H36">
        <v>136904.85999999999</v>
      </c>
      <c r="I36">
        <v>1019.1</v>
      </c>
      <c r="J36">
        <v>63</v>
      </c>
      <c r="K36">
        <v>69</v>
      </c>
      <c r="L36">
        <v>672</v>
      </c>
    </row>
    <row r="37" spans="1:12" ht="15" customHeight="1">
      <c r="A37">
        <v>35</v>
      </c>
      <c r="B37">
        <v>2339</v>
      </c>
      <c r="C37">
        <v>3</v>
      </c>
      <c r="D37" t="s">
        <v>14</v>
      </c>
      <c r="E37">
        <v>68525</v>
      </c>
      <c r="F37">
        <v>68525</v>
      </c>
      <c r="G37">
        <v>230296.91</v>
      </c>
      <c r="H37">
        <v>230296.91</v>
      </c>
      <c r="I37">
        <v>672</v>
      </c>
      <c r="J37">
        <v>124</v>
      </c>
      <c r="K37">
        <v>191</v>
      </c>
      <c r="L37">
        <v>672</v>
      </c>
    </row>
    <row r="38" spans="1:12" ht="15" customHeight="1">
      <c r="A38">
        <v>36</v>
      </c>
      <c r="B38">
        <v>2399</v>
      </c>
      <c r="C38">
        <v>3</v>
      </c>
      <c r="D38" t="s">
        <v>14</v>
      </c>
      <c r="E38">
        <v>47926</v>
      </c>
      <c r="F38">
        <v>47926</v>
      </c>
      <c r="G38">
        <v>161410.09</v>
      </c>
      <c r="H38">
        <v>161410.09</v>
      </c>
      <c r="I38">
        <v>1134</v>
      </c>
      <c r="J38">
        <v>101</v>
      </c>
      <c r="K38">
        <v>138</v>
      </c>
      <c r="L38">
        <v>672</v>
      </c>
    </row>
    <row r="39" spans="1:12">
      <c r="A39">
        <v>37</v>
      </c>
      <c r="B39">
        <v>2631</v>
      </c>
      <c r="C39">
        <v>3</v>
      </c>
      <c r="D39" t="s">
        <v>23</v>
      </c>
      <c r="E39">
        <v>74100</v>
      </c>
      <c r="F39">
        <v>74100</v>
      </c>
      <c r="G39">
        <v>338532.05</v>
      </c>
      <c r="H39">
        <v>338532.05</v>
      </c>
      <c r="I39">
        <v>784</v>
      </c>
      <c r="J39">
        <v>128</v>
      </c>
      <c r="K39">
        <v>134</v>
      </c>
      <c r="L39">
        <v>672</v>
      </c>
    </row>
    <row r="40" spans="1:12">
      <c r="A40">
        <v>38</v>
      </c>
      <c r="B40">
        <v>2765</v>
      </c>
      <c r="C40">
        <v>3</v>
      </c>
      <c r="D40" t="s">
        <v>14</v>
      </c>
      <c r="E40">
        <v>3837</v>
      </c>
      <c r="F40">
        <v>3837</v>
      </c>
      <c r="G40">
        <v>12924.34</v>
      </c>
      <c r="H40">
        <v>12924.34</v>
      </c>
      <c r="I40">
        <v>724.8</v>
      </c>
      <c r="J40">
        <v>6</v>
      </c>
      <c r="K40">
        <v>11</v>
      </c>
      <c r="L40">
        <v>672</v>
      </c>
    </row>
    <row r="41" spans="1:12">
      <c r="A41">
        <v>39</v>
      </c>
      <c r="B41">
        <v>2934</v>
      </c>
      <c r="C41">
        <v>3</v>
      </c>
      <c r="D41" t="s">
        <v>24</v>
      </c>
      <c r="E41">
        <v>185518</v>
      </c>
      <c r="F41">
        <v>185518</v>
      </c>
      <c r="G41">
        <v>622444.98</v>
      </c>
      <c r="H41">
        <v>622444.98</v>
      </c>
      <c r="I41">
        <v>927</v>
      </c>
      <c r="J41">
        <v>291</v>
      </c>
      <c r="K41">
        <v>325</v>
      </c>
      <c r="L41">
        <v>672</v>
      </c>
    </row>
    <row r="42" spans="1:12" ht="15" hidden="1" customHeight="1">
      <c r="A42">
        <v>40</v>
      </c>
      <c r="B42">
        <v>3144</v>
      </c>
      <c r="C42">
        <v>3</v>
      </c>
      <c r="D42" t="s">
        <v>25</v>
      </c>
      <c r="E42">
        <v>51680</v>
      </c>
      <c r="F42">
        <v>51680</v>
      </c>
      <c r="G42">
        <v>58192.87</v>
      </c>
      <c r="H42">
        <v>58192.87</v>
      </c>
      <c r="I42">
        <v>400</v>
      </c>
      <c r="J42">
        <v>85</v>
      </c>
      <c r="K42">
        <v>95</v>
      </c>
      <c r="L42">
        <v>672</v>
      </c>
    </row>
    <row r="43" spans="1:12">
      <c r="A43">
        <v>41</v>
      </c>
      <c r="B43">
        <v>3391</v>
      </c>
      <c r="C43">
        <v>3</v>
      </c>
      <c r="D43" t="s">
        <v>14</v>
      </c>
      <c r="E43">
        <v>30068</v>
      </c>
      <c r="F43">
        <v>30068</v>
      </c>
      <c r="G43">
        <v>101190.79</v>
      </c>
      <c r="H43">
        <v>101190.79</v>
      </c>
      <c r="I43">
        <v>1113</v>
      </c>
      <c r="J43">
        <v>74</v>
      </c>
      <c r="K43">
        <v>111</v>
      </c>
      <c r="L43">
        <v>672</v>
      </c>
    </row>
    <row r="44" spans="1:12" hidden="1">
      <c r="A44">
        <v>42</v>
      </c>
      <c r="B44">
        <v>3444</v>
      </c>
      <c r="C44">
        <v>4</v>
      </c>
      <c r="D44" t="s">
        <v>26</v>
      </c>
      <c r="E44">
        <v>14191</v>
      </c>
      <c r="F44">
        <v>14191</v>
      </c>
      <c r="G44">
        <v>19017.77</v>
      </c>
      <c r="H44">
        <v>19017.77</v>
      </c>
      <c r="I44">
        <v>50</v>
      </c>
      <c r="J44">
        <v>21</v>
      </c>
      <c r="K44">
        <v>22</v>
      </c>
      <c r="L44">
        <v>672</v>
      </c>
    </row>
    <row r="45" spans="1:12" hidden="1">
      <c r="A45">
        <v>43</v>
      </c>
      <c r="B45">
        <v>3566</v>
      </c>
      <c r="C45">
        <v>3</v>
      </c>
      <c r="D45" t="s">
        <v>21</v>
      </c>
      <c r="E45">
        <v>17400</v>
      </c>
      <c r="F45">
        <v>17400</v>
      </c>
      <c r="G45">
        <v>59016.160000000003</v>
      </c>
      <c r="H45">
        <v>59016.160000000003</v>
      </c>
      <c r="I45">
        <v>356</v>
      </c>
      <c r="J45">
        <v>35</v>
      </c>
      <c r="K45">
        <v>47</v>
      </c>
      <c r="L45">
        <v>672</v>
      </c>
    </row>
    <row r="46" spans="1:12" ht="15" customHeight="1">
      <c r="A46">
        <v>44</v>
      </c>
      <c r="B46">
        <v>3601</v>
      </c>
      <c r="C46">
        <v>3</v>
      </c>
      <c r="D46" t="s">
        <v>13</v>
      </c>
      <c r="E46">
        <v>73793</v>
      </c>
      <c r="F46">
        <v>73793</v>
      </c>
      <c r="G46">
        <v>248067.34</v>
      </c>
      <c r="H46">
        <v>248067.34</v>
      </c>
      <c r="I46">
        <v>720</v>
      </c>
      <c r="J46">
        <v>153</v>
      </c>
      <c r="K46">
        <v>198</v>
      </c>
      <c r="L46">
        <v>672</v>
      </c>
    </row>
    <row r="47" spans="1:12" ht="15" customHeight="1">
      <c r="A47">
        <v>45</v>
      </c>
      <c r="B47">
        <v>3637</v>
      </c>
      <c r="C47">
        <v>3</v>
      </c>
      <c r="D47" t="s">
        <v>13</v>
      </c>
      <c r="E47">
        <v>215107</v>
      </c>
      <c r="F47">
        <v>215107</v>
      </c>
      <c r="G47">
        <v>723590.27</v>
      </c>
      <c r="H47">
        <v>723590.27</v>
      </c>
      <c r="I47">
        <v>10176.700000000001</v>
      </c>
      <c r="J47">
        <v>349</v>
      </c>
      <c r="K47">
        <v>424</v>
      </c>
      <c r="L47">
        <v>672</v>
      </c>
    </row>
    <row r="48" spans="1:12">
      <c r="A48">
        <v>46</v>
      </c>
      <c r="B48">
        <v>3687</v>
      </c>
      <c r="C48">
        <v>3</v>
      </c>
      <c r="D48" t="s">
        <v>14</v>
      </c>
      <c r="E48">
        <v>16992</v>
      </c>
      <c r="F48">
        <v>16992</v>
      </c>
      <c r="G48">
        <v>57019.040000000001</v>
      </c>
      <c r="H48">
        <v>57019.040000000001</v>
      </c>
      <c r="I48">
        <v>927</v>
      </c>
      <c r="J48">
        <v>33</v>
      </c>
      <c r="K48">
        <v>48</v>
      </c>
      <c r="L48">
        <v>672</v>
      </c>
    </row>
    <row r="49" spans="1:12" hidden="1">
      <c r="A49">
        <v>47</v>
      </c>
      <c r="B49">
        <v>3699</v>
      </c>
      <c r="C49">
        <v>4</v>
      </c>
      <c r="D49" t="s">
        <v>22</v>
      </c>
      <c r="E49">
        <v>2345</v>
      </c>
      <c r="F49">
        <v>2345</v>
      </c>
      <c r="G49">
        <v>3915.49</v>
      </c>
      <c r="H49">
        <v>3915.49</v>
      </c>
      <c r="I49">
        <v>130</v>
      </c>
      <c r="J49">
        <v>0</v>
      </c>
      <c r="K49">
        <v>0</v>
      </c>
      <c r="L49">
        <v>482</v>
      </c>
    </row>
    <row r="50" spans="1:12" hidden="1">
      <c r="A50">
        <v>48</v>
      </c>
      <c r="B50">
        <v>3707</v>
      </c>
      <c r="C50">
        <v>3</v>
      </c>
      <c r="D50" t="s">
        <v>21</v>
      </c>
      <c r="E50">
        <v>45205</v>
      </c>
      <c r="F50">
        <v>45205</v>
      </c>
      <c r="G50">
        <v>153192.44</v>
      </c>
      <c r="H50">
        <v>153192.44</v>
      </c>
      <c r="I50">
        <v>494</v>
      </c>
      <c r="J50">
        <v>82</v>
      </c>
      <c r="K50">
        <v>111</v>
      </c>
      <c r="L50">
        <v>672</v>
      </c>
    </row>
    <row r="51" spans="1:12">
      <c r="A51">
        <v>49</v>
      </c>
      <c r="B51">
        <v>4011</v>
      </c>
      <c r="C51">
        <v>3</v>
      </c>
      <c r="D51" t="s">
        <v>16</v>
      </c>
      <c r="E51">
        <v>270770</v>
      </c>
      <c r="F51">
        <v>270770</v>
      </c>
      <c r="G51">
        <v>908774.29</v>
      </c>
      <c r="H51">
        <v>908774.29</v>
      </c>
      <c r="I51">
        <v>1800</v>
      </c>
      <c r="J51">
        <v>443</v>
      </c>
      <c r="K51">
        <v>569</v>
      </c>
      <c r="L51">
        <v>672</v>
      </c>
    </row>
    <row r="52" spans="1:12">
      <c r="A52">
        <v>50</v>
      </c>
      <c r="B52">
        <v>4202</v>
      </c>
      <c r="C52">
        <v>3</v>
      </c>
      <c r="D52" t="s">
        <v>13</v>
      </c>
      <c r="E52">
        <v>63000</v>
      </c>
      <c r="F52">
        <v>63000</v>
      </c>
      <c r="G52">
        <v>211943.46</v>
      </c>
      <c r="H52">
        <v>211943.46</v>
      </c>
      <c r="I52">
        <v>1582.4</v>
      </c>
      <c r="J52">
        <v>111</v>
      </c>
      <c r="K52">
        <v>130</v>
      </c>
      <c r="L52">
        <v>672</v>
      </c>
    </row>
    <row r="53" spans="1:12">
      <c r="A53">
        <v>51</v>
      </c>
      <c r="B53">
        <v>4219</v>
      </c>
      <c r="C53">
        <v>3</v>
      </c>
      <c r="D53" t="s">
        <v>14</v>
      </c>
      <c r="E53">
        <v>6724</v>
      </c>
      <c r="F53">
        <v>6724</v>
      </c>
      <c r="G53">
        <v>22622.84</v>
      </c>
      <c r="H53">
        <v>22622.84</v>
      </c>
      <c r="I53">
        <v>834</v>
      </c>
      <c r="J53">
        <v>10</v>
      </c>
      <c r="K53">
        <v>17</v>
      </c>
      <c r="L53">
        <v>672</v>
      </c>
    </row>
    <row r="54" spans="1:12" hidden="1">
      <c r="A54">
        <v>52</v>
      </c>
      <c r="B54">
        <v>4268</v>
      </c>
      <c r="C54">
        <v>4</v>
      </c>
      <c r="D54" t="s">
        <v>27</v>
      </c>
      <c r="E54">
        <v>88560</v>
      </c>
      <c r="F54">
        <v>88560</v>
      </c>
      <c r="G54">
        <v>117661.08</v>
      </c>
      <c r="H54">
        <v>117661.08</v>
      </c>
      <c r="I54">
        <v>303</v>
      </c>
      <c r="J54">
        <v>0</v>
      </c>
      <c r="K54">
        <v>3</v>
      </c>
      <c r="L54">
        <v>511</v>
      </c>
    </row>
    <row r="55" spans="1:12" hidden="1">
      <c r="A55">
        <v>53</v>
      </c>
      <c r="B55">
        <v>4273</v>
      </c>
      <c r="C55">
        <v>3</v>
      </c>
      <c r="D55" t="s">
        <v>12</v>
      </c>
      <c r="E55">
        <v>42222</v>
      </c>
      <c r="F55">
        <v>42222</v>
      </c>
      <c r="G55">
        <v>143313.82999999999</v>
      </c>
      <c r="H55">
        <v>143313.82999999999</v>
      </c>
      <c r="I55">
        <v>400</v>
      </c>
      <c r="J55">
        <v>78</v>
      </c>
      <c r="K55">
        <v>99</v>
      </c>
      <c r="L55">
        <v>672</v>
      </c>
    </row>
    <row r="56" spans="1:12">
      <c r="A56">
        <v>54</v>
      </c>
      <c r="B56">
        <v>4480</v>
      </c>
      <c r="C56">
        <v>3</v>
      </c>
      <c r="D56" t="s">
        <v>14</v>
      </c>
      <c r="E56">
        <v>16513</v>
      </c>
      <c r="F56">
        <v>16513</v>
      </c>
      <c r="G56">
        <v>55362.39</v>
      </c>
      <c r="H56">
        <v>55362.39</v>
      </c>
      <c r="I56">
        <v>1121.4000000000001</v>
      </c>
      <c r="J56">
        <v>26</v>
      </c>
      <c r="K56">
        <v>31</v>
      </c>
      <c r="L56">
        <v>672</v>
      </c>
    </row>
  </sheetData>
  <autoFilter ref="A2:L56">
    <filterColumn colId="3">
      <customFilters>
        <customFilter val="*от 670*"/>
      </custom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Pрез</vt:lpstr>
      <vt:lpstr>с УН</vt:lpstr>
      <vt:lpstr>Перечень потребителей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Бородина И.А.</cp:lastModifiedBy>
  <cp:lastPrinted>2018-08-17T07:33:38Z</cp:lastPrinted>
  <dcterms:created xsi:type="dcterms:W3CDTF">2018-08-17T04:27:31Z</dcterms:created>
  <dcterms:modified xsi:type="dcterms:W3CDTF">2019-04-25T03:46:45Z</dcterms:modified>
</cp:coreProperties>
</file>